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05" windowWidth="15480" windowHeight="11580" tabRatio="774" activeTab="8"/>
  </bookViews>
  <sheets>
    <sheet name="СТ-ТС.16.1 ТОСНО" sheetId="2" r:id="rId1"/>
    <sheet name="СТ-ТС.16.2 ТОСНО" sheetId="3" r:id="rId2"/>
    <sheet name="СТ-ТС.16.5 ТОСНО" sheetId="6" r:id="rId3"/>
    <sheet name="СТ-ТС.16.1 ВСЕВОЛОЖСК" sheetId="9" r:id="rId4"/>
    <sheet name="СТ-ТС.16.2 ВСЕВОЛОЖСК" sheetId="10" r:id="rId5"/>
    <sheet name="СТ-ТС.16.5 ВСЕВОЛОЖСК" sheetId="11" r:id="rId6"/>
    <sheet name="СТ-ТС.16.1 ГАТЧИНА" sheetId="12" r:id="rId7"/>
    <sheet name="СТ-ТС.16.2 ГАТЧИНА" sheetId="13" r:id="rId8"/>
    <sheet name="СТ-ТС.16.5 ГАТЧИНА" sheetId="14" r:id="rId9"/>
    <sheet name="свод" sheetId="8" state="hidden" r:id="rId10"/>
  </sheets>
  <definedNames>
    <definedName name="_xlnm.Print_Area" localSheetId="9">свод!$A$4:$L$22</definedName>
    <definedName name="_xlnm.Print_Area" localSheetId="3">'СТ-ТС.16.1 ВСЕВОЛОЖСК'!$A$1:$Q$46</definedName>
    <definedName name="_xlnm.Print_Area" localSheetId="6">'СТ-ТС.16.1 ГАТЧИНА'!$A$1:$Q$50</definedName>
    <definedName name="_xlnm.Print_Area" localSheetId="0">'СТ-ТС.16.1 ТОСНО'!$A$1:$Q$51</definedName>
    <definedName name="_xlnm.Print_Area" localSheetId="5">'СТ-ТС.16.5 ВСЕВОЛОЖСК'!$A$1:$O$21</definedName>
    <definedName name="_xlnm.Print_Area" localSheetId="8">'СТ-ТС.16.5 ГАТЧИНА'!$A$1:$O$21</definedName>
    <definedName name="_xlnm.Print_Area" localSheetId="2">'СТ-ТС.16.5 ТОСНО'!$A$1:$O$21</definedName>
  </definedNames>
  <calcPr calcId="125725"/>
</workbook>
</file>

<file path=xl/calcChain.xml><?xml version="1.0" encoding="utf-8"?>
<calcChain xmlns="http://schemas.openxmlformats.org/spreadsheetml/2006/main">
  <c r="O21" i="11"/>
  <c r="O20"/>
  <c r="L21" i="6" l="1"/>
  <c r="L20"/>
  <c r="K21"/>
  <c r="K20"/>
  <c r="N21" i="11" l="1"/>
  <c r="N20"/>
  <c r="M21"/>
  <c r="M20"/>
  <c r="N21" i="14" l="1"/>
  <c r="N20"/>
  <c r="M21"/>
  <c r="M20"/>
  <c r="K21"/>
  <c r="K20"/>
  <c r="B15" i="6" l="1"/>
  <c r="B16"/>
  <c r="B17"/>
  <c r="B18"/>
  <c r="B19"/>
  <c r="B14"/>
  <c r="A15"/>
  <c r="A16"/>
  <c r="A17"/>
  <c r="A18"/>
  <c r="A19"/>
  <c r="A14"/>
  <c r="E11" i="3"/>
  <c r="L21" i="11" l="1"/>
  <c r="L20"/>
  <c r="K21"/>
  <c r="K20"/>
  <c r="F12" i="10" l="1"/>
  <c r="F13"/>
  <c r="F14"/>
  <c r="F15"/>
  <c r="F16"/>
  <c r="F11"/>
  <c r="B15" i="14" l="1"/>
  <c r="B16"/>
  <c r="B17"/>
  <c r="B18"/>
  <c r="B19"/>
  <c r="B14"/>
  <c r="A15"/>
  <c r="A16"/>
  <c r="A17"/>
  <c r="A18"/>
  <c r="A19"/>
  <c r="A14"/>
  <c r="D19" i="13"/>
  <c r="H19"/>
  <c r="D21"/>
  <c r="G21"/>
  <c r="H21"/>
  <c r="D12"/>
  <c r="D18" s="1"/>
  <c r="E12"/>
  <c r="F12"/>
  <c r="F18" s="1"/>
  <c r="G12"/>
  <c r="G18" s="1"/>
  <c r="H12"/>
  <c r="H18" s="1"/>
  <c r="I12"/>
  <c r="I18" s="1"/>
  <c r="D13"/>
  <c r="E13"/>
  <c r="F13"/>
  <c r="F19" s="1"/>
  <c r="G13"/>
  <c r="G19" s="1"/>
  <c r="H13"/>
  <c r="I13"/>
  <c r="I19" s="1"/>
  <c r="D14"/>
  <c r="D20" s="1"/>
  <c r="E14"/>
  <c r="F14"/>
  <c r="F20" s="1"/>
  <c r="G14"/>
  <c r="G20" s="1"/>
  <c r="H14"/>
  <c r="H20" s="1"/>
  <c r="I14"/>
  <c r="I20" s="1"/>
  <c r="D15"/>
  <c r="E15"/>
  <c r="F15"/>
  <c r="F21" s="1"/>
  <c r="G15"/>
  <c r="H15"/>
  <c r="I15"/>
  <c r="I21" s="1"/>
  <c r="D16"/>
  <c r="D22" s="1"/>
  <c r="E16"/>
  <c r="F16"/>
  <c r="F22" s="1"/>
  <c r="G16"/>
  <c r="G22" s="1"/>
  <c r="H16"/>
  <c r="H22" s="1"/>
  <c r="I16"/>
  <c r="I22" s="1"/>
  <c r="E11"/>
  <c r="F11"/>
  <c r="F17" s="1"/>
  <c r="G11"/>
  <c r="G17" s="1"/>
  <c r="H11"/>
  <c r="H17" s="1"/>
  <c r="I11"/>
  <c r="I17" s="1"/>
  <c r="D11"/>
  <c r="D17" s="1"/>
  <c r="K14" i="14"/>
  <c r="A6"/>
  <c r="A5" i="13"/>
  <c r="B15" i="11"/>
  <c r="B16"/>
  <c r="B17"/>
  <c r="B18"/>
  <c r="B19"/>
  <c r="B14"/>
  <c r="A15"/>
  <c r="A16"/>
  <c r="A17"/>
  <c r="A18"/>
  <c r="A19"/>
  <c r="A14"/>
  <c r="G12" i="3"/>
  <c r="M15" i="14" s="1"/>
  <c r="G13" i="3"/>
  <c r="M16" i="14" s="1"/>
  <c r="G14" i="3"/>
  <c r="M17" i="11" s="1"/>
  <c r="G15" i="3"/>
  <c r="M18" i="14" s="1"/>
  <c r="G16" i="3"/>
  <c r="M19" i="14" s="1"/>
  <c r="A6" i="11"/>
  <c r="A5" i="10"/>
  <c r="M16" i="11"/>
  <c r="M15"/>
  <c r="K14"/>
  <c r="I16" i="10"/>
  <c r="H16"/>
  <c r="G16"/>
  <c r="E16"/>
  <c r="D16"/>
  <c r="I15"/>
  <c r="H15"/>
  <c r="G15"/>
  <c r="E15"/>
  <c r="D15"/>
  <c r="I14"/>
  <c r="H14"/>
  <c r="G14"/>
  <c r="E14"/>
  <c r="D14"/>
  <c r="I13"/>
  <c r="H13"/>
  <c r="G13"/>
  <c r="E13"/>
  <c r="D13"/>
  <c r="I12"/>
  <c r="H12"/>
  <c r="G12"/>
  <c r="E12"/>
  <c r="D12"/>
  <c r="I11"/>
  <c r="H11"/>
  <c r="G11"/>
  <c r="E11"/>
  <c r="D11"/>
  <c r="E22" i="13" l="1"/>
  <c r="E18"/>
  <c r="E19"/>
  <c r="E20"/>
  <c r="E21"/>
  <c r="E17"/>
  <c r="M19" i="11"/>
  <c r="M17" i="14"/>
  <c r="M18" i="11"/>
  <c r="E22" i="8"/>
  <c r="M16" i="6"/>
  <c r="M17"/>
  <c r="D13" i="3"/>
  <c r="D14"/>
  <c r="D15"/>
  <c r="D16"/>
  <c r="H13"/>
  <c r="I13"/>
  <c r="H14"/>
  <c r="I14"/>
  <c r="M18" i="6"/>
  <c r="H15" i="3"/>
  <c r="I15"/>
  <c r="M19" i="6"/>
  <c r="H16" i="3"/>
  <c r="I16"/>
  <c r="F13"/>
  <c r="L16" i="6" s="1"/>
  <c r="F14" i="3"/>
  <c r="L17" i="6" s="1"/>
  <c r="F15" i="3"/>
  <c r="L18" i="6" s="1"/>
  <c r="F16" i="3"/>
  <c r="L19" i="6" s="1"/>
  <c r="E13" i="3"/>
  <c r="E14"/>
  <c r="E15"/>
  <c r="E16"/>
  <c r="G11"/>
  <c r="H11"/>
  <c r="M15" i="6"/>
  <c r="H12" i="3"/>
  <c r="F12"/>
  <c r="L15" i="6" s="1"/>
  <c r="F11" i="3"/>
  <c r="L14" i="6" s="1"/>
  <c r="E12" i="3"/>
  <c r="K14" i="6"/>
  <c r="D12" i="3"/>
  <c r="D11"/>
  <c r="I12"/>
  <c r="I11"/>
  <c r="A5"/>
  <c r="A6" i="6" s="1"/>
  <c r="N15" l="1"/>
  <c r="N15" i="14"/>
  <c r="N15" i="11"/>
  <c r="J15" i="6"/>
  <c r="J15" i="11"/>
  <c r="J15" i="14"/>
  <c r="M14" i="6"/>
  <c r="M14" i="11"/>
  <c r="M14" i="14"/>
  <c r="J18" i="6"/>
  <c r="J18" i="14"/>
  <c r="J18" i="11"/>
  <c r="J14" i="6"/>
  <c r="J14" i="14"/>
  <c r="J14" i="11"/>
  <c r="N14" i="6"/>
  <c r="N14" i="14"/>
  <c r="N14" i="11"/>
  <c r="J19" i="6"/>
  <c r="J19" i="14"/>
  <c r="J19" i="11"/>
  <c r="N19" i="6"/>
  <c r="N19" i="14"/>
  <c r="N19" i="11"/>
  <c r="N16" i="6"/>
  <c r="N16" i="14"/>
  <c r="N16" i="11"/>
  <c r="J16" i="6"/>
  <c r="J16" i="14"/>
  <c r="J16" i="11"/>
  <c r="N18" i="6"/>
  <c r="N18" i="14"/>
  <c r="N18" i="11"/>
  <c r="J17" i="6"/>
  <c r="J17" i="14"/>
  <c r="J17" i="11"/>
  <c r="N17" i="6"/>
  <c r="N17" i="14"/>
  <c r="N17" i="11"/>
  <c r="O14" i="6"/>
  <c r="O14" i="14"/>
  <c r="O14" i="11"/>
  <c r="O16" i="6"/>
  <c r="O16" i="14"/>
  <c r="O16" i="11"/>
  <c r="O15" i="6"/>
  <c r="O15" i="14"/>
  <c r="O15" i="11"/>
  <c r="O19" i="6"/>
  <c r="O19" i="11"/>
  <c r="O19" i="14"/>
  <c r="O18" i="6"/>
  <c r="O18" i="11"/>
  <c r="O18" i="14"/>
  <c r="O17" i="6"/>
  <c r="O17" i="14"/>
  <c r="O17" i="11"/>
  <c r="K19" i="6"/>
  <c r="K19" i="14"/>
  <c r="K19" i="11"/>
  <c r="K17" i="6"/>
  <c r="K17" i="14"/>
  <c r="K17" i="11"/>
  <c r="K18" i="6"/>
  <c r="K18" i="14"/>
  <c r="K18" i="11"/>
  <c r="K16" i="6"/>
  <c r="K16" i="11"/>
  <c r="K16" i="14"/>
  <c r="K15" i="6"/>
  <c r="K15" i="14"/>
  <c r="K15" i="11"/>
  <c r="C10" i="8"/>
  <c r="E10"/>
  <c r="F10"/>
  <c r="G10"/>
  <c r="H10"/>
  <c r="I10"/>
  <c r="J10"/>
  <c r="K10"/>
  <c r="L10"/>
  <c r="C14"/>
  <c r="D14"/>
  <c r="E14"/>
  <c r="G14"/>
  <c r="H14"/>
  <c r="C18"/>
  <c r="D18"/>
  <c r="E18"/>
  <c r="F18"/>
  <c r="G18"/>
  <c r="H18"/>
  <c r="C22"/>
  <c r="D22"/>
  <c r="G22"/>
  <c r="H22"/>
</calcChain>
</file>

<file path=xl/sharedStrings.xml><?xml version="1.0" encoding="utf-8"?>
<sst xmlns="http://schemas.openxmlformats.org/spreadsheetml/2006/main" count="1044" uniqueCount="153">
  <si>
    <t>наименование регулируемой организации</t>
  </si>
  <si>
    <t>дата</t>
  </si>
  <si>
    <t>номер</t>
  </si>
  <si>
    <t>СТ-ТС.16.1</t>
  </si>
  <si>
    <t>Информация</t>
  </si>
  <si>
    <t>Тарифы на тепловую энергию (мощность)</t>
  </si>
  <si>
    <t>Утвержденный тариф на тепловую энергию (мощность)/ дифференциация по видам теплоносителя</t>
  </si>
  <si>
    <t>Прочие, без учёта НДС</t>
  </si>
  <si>
    <t>Наименование органа регулирования, принявшего решение об утверждении тарифов</t>
  </si>
  <si>
    <t>Реквизиты распоряжения</t>
  </si>
  <si>
    <t>Дата вступления тарифа в силу</t>
  </si>
  <si>
    <t>Срок действия тарифа</t>
  </si>
  <si>
    <t>Источник официального опубликования распоряжения</t>
  </si>
  <si>
    <t>Одноставоч ный тариф, руб./Гкал</t>
  </si>
  <si>
    <t>Двухставочный тариф</t>
  </si>
  <si>
    <t>Двухстав очный тариф</t>
  </si>
  <si>
    <t>ставка за тепловую энергию руб./Гкал</t>
  </si>
  <si>
    <t>Вода</t>
  </si>
  <si>
    <t>без дифференциации тарифов по схеме подключения</t>
  </si>
  <si>
    <t>X</t>
  </si>
  <si>
    <t>потребители, подключенные к тепловой сети после (на) тепловых пунктах, эксплуатируемых теплоснабжающей</t>
  </si>
  <si>
    <t>отпуск тепловой энергии с коллекторов</t>
  </si>
  <si>
    <t>Отборный пар давлением:</t>
  </si>
  <si>
    <t>от 1,2 до 2,5 кг/см2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</si>
  <si>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</si>
  <si>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от 2,5 до 7 кг/см2</t>
  </si>
  <si>
    <t>от 7 до 13 кг/см2</t>
  </si>
  <si>
    <t>свыше 13 кг/см2</t>
  </si>
  <si>
    <t>Острый редуцированный пар</t>
  </si>
  <si>
    <t>потребители, подключенные к тепловой сети без дополнительного преобразования на тепловых пунктах, эксплуатируемой тепттоснабжаютттей организацией</t>
  </si>
  <si>
    <t>о ценах (тарифах) на регулируемые товары и услуги</t>
  </si>
  <si>
    <t>Тарифы на теплоноситель</t>
  </si>
  <si>
    <t>Вид теплоносителя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</si>
  <si>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</si>
  <si>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Тариф на теплоноситель, поставляемый потребителям</t>
  </si>
  <si>
    <t>Наименование органа регулирования, принявшего решения об утверждении тарифов</t>
  </si>
  <si>
    <t>Пар</t>
  </si>
  <si>
    <t>СТ-ТС.16.2</t>
  </si>
  <si>
    <t>потребители, подключенные к тепловой сети после (на) тепловых пунктах, эксплуатируемых теплоснабжающей организацией</t>
  </si>
  <si>
    <t>Информация о ценах (тарифах) на регулируемые товары (услуги)</t>
  </si>
  <si>
    <t>о ценах (тарифах) на регулируемые товары (услуги)</t>
  </si>
  <si>
    <t>Наименование органа регулирования, принявшего решение об утверждении цен (тарифов)</t>
  </si>
  <si>
    <t>Тарифы на горячую воду с использованием открытых систем теплоснабжения</t>
  </si>
  <si>
    <t>СТ-ТС.16.5</t>
  </si>
  <si>
    <t>Компонент на теплоноситель</t>
  </si>
  <si>
    <t>Компонент на тепловую энергию</t>
  </si>
  <si>
    <t>ставки на содержание тепловой мощности тыс. руб./Гкал/ч в мес.</t>
  </si>
  <si>
    <t>Одноставочный тариф руб./Гкал</t>
  </si>
  <si>
    <t>1 526,17</t>
  </si>
  <si>
    <t>1 566,67</t>
  </si>
  <si>
    <t>Население, с учетом НДС*</t>
  </si>
  <si>
    <t>1 876,50</t>
  </si>
  <si>
    <t>Теплоснабжающие, теплосетевые организации, приобретающие тепловую энергию с целью компенсации потерь тепловой энергии, без учёта НДС**</t>
  </si>
  <si>
    <t>237,54</t>
  </si>
  <si>
    <t>22,31</t>
  </si>
  <si>
    <t>ставка за содержание тепловой мощности тыс.руб./Гкал/ч в мес.</t>
  </si>
  <si>
    <t>1 664,61</t>
  </si>
  <si>
    <t>2 077,92</t>
  </si>
  <si>
    <t>751,14</t>
  </si>
  <si>
    <t>1 007,42</t>
  </si>
  <si>
    <t>25,83</t>
  </si>
  <si>
    <t>2016-2018 годы</t>
  </si>
  <si>
    <t>с 01.01.2016         по 30.06.2016</t>
  </si>
  <si>
    <t>с 01.07.2016         по 31.12.2016</t>
  </si>
  <si>
    <t>изменение, %</t>
  </si>
  <si>
    <t>на 01.07.2015</t>
  </si>
  <si>
    <t>на 01.01.2015</t>
  </si>
  <si>
    <t>потребители МО "Тельмановское сельское поселение"</t>
  </si>
  <si>
    <t>потребители МО "Вырицкое городское поселение" и "Большеколпанское сельское поселение"</t>
  </si>
  <si>
    <t>потребители МО "Заневское сельское поселение"</t>
  </si>
  <si>
    <t>-</t>
  </si>
  <si>
    <t>потребители на территории Санкт-Петербурга</t>
  </si>
  <si>
    <t>компонент на тепловую энергию, руб/Гкал</t>
  </si>
  <si>
    <t>компонент на теплоноситель, руб/м3</t>
  </si>
  <si>
    <t>пар, руб/Гкал</t>
  </si>
  <si>
    <t>вода, руб/Гкал</t>
  </si>
  <si>
    <t>Пар,
руб/м3</t>
  </si>
  <si>
    <t>Вода,
руб/м3</t>
  </si>
  <si>
    <t>отопление, руб/Гкал</t>
  </si>
  <si>
    <t>услуги по передаче тепловой энергии, руб/Гкал</t>
  </si>
  <si>
    <t>горячая вода</t>
  </si>
  <si>
    <t>отопление</t>
  </si>
  <si>
    <t>горячая вода, руб./м3</t>
  </si>
  <si>
    <t>отопление, руб/Гкал
(с учётом НДС)</t>
  </si>
  <si>
    <t>ТСО, приобретающие тепловую энергию с целью компенсации потерь тепловой энергии</t>
  </si>
  <si>
    <t>Прочие</t>
  </si>
  <si>
    <t>Население</t>
  </si>
  <si>
    <t>Период</t>
  </si>
  <si>
    <t>ГУП "ТЭК СПб" МО "Тельмановское сельское поселение " Тосненского муниципального района</t>
  </si>
  <si>
    <t>на 01.01.2016</t>
  </si>
  <si>
    <t>на 01.07.2016</t>
  </si>
  <si>
    <t>Комитет по тарифам и ценовой политики                                 Ленинградской области</t>
  </si>
  <si>
    <t>1193,02</t>
  </si>
  <si>
    <t>1244,38</t>
  </si>
  <si>
    <t>1295,37</t>
  </si>
  <si>
    <t>1347,80</t>
  </si>
  <si>
    <t>01.01.2016</t>
  </si>
  <si>
    <t>01.07.2016</t>
  </si>
  <si>
    <t>с 01.01.2017         по 30.06.2017</t>
  </si>
  <si>
    <t>с 01.07.2017         по 31.12.2017</t>
  </si>
  <si>
    <t>01.01.2018</t>
  </si>
  <si>
    <t>01.07.2018</t>
  </si>
  <si>
    <t>с 01.01.2018         по 30.06.2018</t>
  </si>
  <si>
    <t>с 01.07.2018         по 31.12.2018</t>
  </si>
  <si>
    <t>2016-2018 гг.</t>
  </si>
  <si>
    <t>1435,92</t>
  </si>
  <si>
    <t>Тариф на горячую воду, руб. куб. м</t>
  </si>
  <si>
    <t>ГУП "ТЭК СПб" МО "Заневского сельское поселение " Всеволожского муниципального района</t>
  </si>
  <si>
    <t>1 455,79</t>
  </si>
  <si>
    <t>1 618,39</t>
  </si>
  <si>
    <t>1 665,40</t>
  </si>
  <si>
    <t>1 685,35</t>
  </si>
  <si>
    <t>1786,50</t>
  </si>
  <si>
    <t>2605,06</t>
  </si>
  <si>
    <t>2865,57</t>
  </si>
  <si>
    <t>3008,84</t>
  </si>
  <si>
    <t>3147,25</t>
  </si>
  <si>
    <t>2559,42</t>
  </si>
  <si>
    <t>2842,85</t>
  </si>
  <si>
    <t>3127,14</t>
  </si>
  <si>
    <t>3346,03</t>
  </si>
  <si>
    <t>3580,26</t>
  </si>
  <si>
    <t>132,43</t>
  </si>
  <si>
    <t>1899,19</t>
  </si>
  <si>
    <t>1242,50</t>
  </si>
  <si>
    <t>01.01.2017</t>
  </si>
  <si>
    <t>01.07.2017</t>
  </si>
  <si>
    <t>№ 324-п</t>
  </si>
  <si>
    <t>№ 323-п</t>
  </si>
  <si>
    <t>1 598,67</t>
  </si>
  <si>
    <t>2 815,00</t>
  </si>
  <si>
    <t>2 854,45</t>
  </si>
  <si>
    <t>№ 325-п</t>
  </si>
  <si>
    <t>1. Газета "Вести" от 28.12.2016 г. Выпуск № 101 (4278)
2. сайт ГУП "ТЭК СПб": http://www.gptek.spb.ru</t>
  </si>
  <si>
    <t>№ 514-п</t>
  </si>
  <si>
    <t>2646,00</t>
  </si>
  <si>
    <t>136,93</t>
  </si>
  <si>
    <t>18,50</t>
  </si>
  <si>
    <t>19,13</t>
  </si>
  <si>
    <t>1963,32</t>
  </si>
  <si>
    <t>№ 503-п</t>
  </si>
  <si>
    <t>1886,43</t>
  </si>
  <si>
    <t>137,21</t>
  </si>
  <si>
    <t>145,56</t>
  </si>
  <si>
    <t>30,01</t>
  </si>
  <si>
    <t>3170,92</t>
  </si>
  <si>
    <t>1466,15</t>
  </si>
  <si>
    <t>№ 528-п</t>
  </si>
  <si>
    <t>№ 12-п</t>
  </si>
  <si>
    <t>32,37</t>
  </si>
  <si>
    <t>1786,67</t>
  </si>
  <si>
    <t>1. Газета "Вести" от 03.02.2017 г. Выпуск № 9 (4278)
2. сайт ГУП "ТЭК СПб": http://www.gptek.spb.ru</t>
  </si>
  <si>
    <t>1. Газета "Вести" от 13.01.2017 г. Выпуск № 3 (4281)
2. сайт ГУП "ТЭК СПб": http://www.gptek.spb.ru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</si>
</sst>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Fill="1"/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Border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/>
    <xf numFmtId="0" fontId="2" fillId="0" borderId="0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" fillId="0" borderId="0" xfId="0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/>
    <xf numFmtId="0" fontId="1" fillId="2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/>
    <xf numFmtId="49" fontId="1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/>
    <xf numFmtId="0" fontId="5" fillId="0" borderId="8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7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  <pageSetUpPr fitToPage="1"/>
  </sheetPr>
  <dimension ref="A1:Q65"/>
  <sheetViews>
    <sheetView view="pageBreakPreview" zoomScale="70" zoomScaleNormal="52" zoomScaleSheetLayoutView="70" workbookViewId="0">
      <pane xSplit="2" ySplit="11" topLeftCell="C18" activePane="bottomRight" state="frozen"/>
      <selection activeCell="W20" sqref="W20"/>
      <selection pane="topRight" activeCell="W20" sqref="W20"/>
      <selection pane="bottomLeft" activeCell="W20" sqref="W20"/>
      <selection pane="bottomRight" activeCell="L44" sqref="L44"/>
    </sheetView>
  </sheetViews>
  <sheetFormatPr defaultColWidth="9.140625" defaultRowHeight="15.75" outlineLevelRow="1"/>
  <cols>
    <col min="1" max="1" width="14.85546875" style="38" customWidth="1"/>
    <col min="2" max="2" width="37" style="38" customWidth="1"/>
    <col min="3" max="11" width="13.7109375" style="38" customWidth="1"/>
    <col min="12" max="12" width="30" style="38" customWidth="1"/>
    <col min="13" max="15" width="12.42578125" style="38" customWidth="1"/>
    <col min="16" max="16" width="16.85546875" style="38" customWidth="1"/>
    <col min="17" max="17" width="35.42578125" style="38" customWidth="1"/>
    <col min="18" max="16384" width="9.140625" style="38"/>
  </cols>
  <sheetData>
    <row r="1" spans="1:17" s="48" customFormat="1">
      <c r="Q1" s="34" t="s">
        <v>3</v>
      </c>
    </row>
    <row r="2" spans="1:17" s="50" customFormat="1" ht="18.75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s="50" customFormat="1" ht="18.75">
      <c r="A3" s="93" t="s">
        <v>30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50" customFormat="1" ht="18.75">
      <c r="A4" s="93" t="s">
        <v>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5.75" customHeight="1">
      <c r="A5" s="93" t="s">
        <v>88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5.75" customHeight="1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s="64" customFormat="1" ht="15.75" customHeight="1">
      <c r="A7" s="89" t="s">
        <v>104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9" spans="1:17" s="48" customFormat="1" ht="78.75" customHeight="1">
      <c r="A9" s="88" t="s">
        <v>6</v>
      </c>
      <c r="B9" s="88"/>
      <c r="C9" s="88" t="s">
        <v>7</v>
      </c>
      <c r="D9" s="88"/>
      <c r="E9" s="88"/>
      <c r="F9" s="88" t="s">
        <v>50</v>
      </c>
      <c r="G9" s="88"/>
      <c r="H9" s="88"/>
      <c r="I9" s="88" t="s">
        <v>52</v>
      </c>
      <c r="J9" s="88"/>
      <c r="K9" s="88"/>
      <c r="L9" s="88" t="s">
        <v>8</v>
      </c>
      <c r="M9" s="88" t="s">
        <v>9</v>
      </c>
      <c r="N9" s="88"/>
      <c r="O9" s="88" t="s">
        <v>10</v>
      </c>
      <c r="P9" s="88" t="s">
        <v>11</v>
      </c>
      <c r="Q9" s="88" t="s">
        <v>12</v>
      </c>
    </row>
    <row r="10" spans="1:17" s="48" customFormat="1">
      <c r="A10" s="88"/>
      <c r="B10" s="88"/>
      <c r="C10" s="88" t="s">
        <v>13</v>
      </c>
      <c r="D10" s="88" t="s">
        <v>14</v>
      </c>
      <c r="E10" s="88"/>
      <c r="F10" s="88" t="s">
        <v>13</v>
      </c>
      <c r="G10" s="88" t="s">
        <v>15</v>
      </c>
      <c r="H10" s="88"/>
      <c r="I10" s="88" t="s">
        <v>13</v>
      </c>
      <c r="J10" s="88" t="s">
        <v>15</v>
      </c>
      <c r="K10" s="88"/>
      <c r="L10" s="88"/>
      <c r="M10" s="88"/>
      <c r="N10" s="88"/>
      <c r="O10" s="88"/>
      <c r="P10" s="88"/>
      <c r="Q10" s="88"/>
    </row>
    <row r="11" spans="1:17" s="48" customFormat="1" ht="94.5">
      <c r="A11" s="88"/>
      <c r="B11" s="88"/>
      <c r="C11" s="88"/>
      <c r="D11" s="63" t="s">
        <v>16</v>
      </c>
      <c r="E11" s="63" t="s">
        <v>55</v>
      </c>
      <c r="F11" s="88"/>
      <c r="G11" s="63" t="s">
        <v>16</v>
      </c>
      <c r="H11" s="63" t="s">
        <v>55</v>
      </c>
      <c r="I11" s="88"/>
      <c r="J11" s="63" t="s">
        <v>16</v>
      </c>
      <c r="K11" s="63" t="s">
        <v>55</v>
      </c>
      <c r="L11" s="88"/>
      <c r="M11" s="63" t="s">
        <v>1</v>
      </c>
      <c r="N11" s="63" t="s">
        <v>2</v>
      </c>
      <c r="O11" s="88"/>
      <c r="P11" s="88"/>
      <c r="Q11" s="88"/>
    </row>
    <row r="12" spans="1:17" ht="63">
      <c r="A12" s="92" t="s">
        <v>17</v>
      </c>
      <c r="B12" s="90" t="s">
        <v>18</v>
      </c>
      <c r="C12" s="36" t="s">
        <v>92</v>
      </c>
      <c r="D12" s="36" t="s">
        <v>19</v>
      </c>
      <c r="E12" s="36" t="s">
        <v>19</v>
      </c>
      <c r="F12" s="36" t="s">
        <v>19</v>
      </c>
      <c r="G12" s="36" t="s">
        <v>19</v>
      </c>
      <c r="H12" s="36" t="s">
        <v>19</v>
      </c>
      <c r="I12" s="36" t="s">
        <v>19</v>
      </c>
      <c r="J12" s="36" t="s">
        <v>19</v>
      </c>
      <c r="K12" s="36" t="s">
        <v>19</v>
      </c>
      <c r="L12" s="36" t="s">
        <v>91</v>
      </c>
      <c r="M12" s="40">
        <v>42720</v>
      </c>
      <c r="N12" s="71" t="s">
        <v>127</v>
      </c>
      <c r="O12" s="36" t="s">
        <v>96</v>
      </c>
      <c r="P12" s="36" t="s">
        <v>62</v>
      </c>
      <c r="Q12" s="35" t="s">
        <v>133</v>
      </c>
    </row>
    <row r="13" spans="1:17" ht="63">
      <c r="A13" s="92"/>
      <c r="B13" s="95"/>
      <c r="C13" s="36" t="s">
        <v>93</v>
      </c>
      <c r="D13" s="36" t="s">
        <v>19</v>
      </c>
      <c r="E13" s="36" t="s">
        <v>19</v>
      </c>
      <c r="F13" s="36" t="s">
        <v>19</v>
      </c>
      <c r="G13" s="36" t="s">
        <v>19</v>
      </c>
      <c r="H13" s="36" t="s">
        <v>19</v>
      </c>
      <c r="I13" s="36" t="s">
        <v>19</v>
      </c>
      <c r="J13" s="36" t="s">
        <v>19</v>
      </c>
      <c r="K13" s="36" t="s">
        <v>19</v>
      </c>
      <c r="L13" s="36" t="s">
        <v>91</v>
      </c>
      <c r="M13" s="40">
        <v>42720</v>
      </c>
      <c r="N13" s="71" t="s">
        <v>127</v>
      </c>
      <c r="O13" s="36" t="s">
        <v>97</v>
      </c>
      <c r="P13" s="36" t="s">
        <v>63</v>
      </c>
      <c r="Q13" s="35" t="s">
        <v>133</v>
      </c>
    </row>
    <row r="14" spans="1:17" ht="63">
      <c r="A14" s="92"/>
      <c r="B14" s="95"/>
      <c r="C14" s="36" t="s">
        <v>124</v>
      </c>
      <c r="D14" s="36" t="s">
        <v>19</v>
      </c>
      <c r="E14" s="36" t="s">
        <v>19</v>
      </c>
      <c r="F14" s="36" t="s">
        <v>19</v>
      </c>
      <c r="G14" s="36" t="s">
        <v>19</v>
      </c>
      <c r="H14" s="36" t="s">
        <v>19</v>
      </c>
      <c r="I14" s="36" t="s">
        <v>19</v>
      </c>
      <c r="J14" s="36" t="s">
        <v>19</v>
      </c>
      <c r="K14" s="36" t="s">
        <v>19</v>
      </c>
      <c r="L14" s="36" t="s">
        <v>91</v>
      </c>
      <c r="M14" s="40">
        <v>42720</v>
      </c>
      <c r="N14" s="71" t="s">
        <v>127</v>
      </c>
      <c r="O14" s="54">
        <v>42736</v>
      </c>
      <c r="P14" s="36" t="s">
        <v>98</v>
      </c>
      <c r="Q14" s="35" t="s">
        <v>133</v>
      </c>
    </row>
    <row r="15" spans="1:17" ht="63">
      <c r="A15" s="92"/>
      <c r="B15" s="95"/>
      <c r="C15" s="36" t="s">
        <v>124</v>
      </c>
      <c r="D15" s="36" t="s">
        <v>19</v>
      </c>
      <c r="E15" s="36" t="s">
        <v>19</v>
      </c>
      <c r="F15" s="36" t="s">
        <v>19</v>
      </c>
      <c r="G15" s="36" t="s">
        <v>19</v>
      </c>
      <c r="H15" s="36" t="s">
        <v>19</v>
      </c>
      <c r="I15" s="36" t="s">
        <v>19</v>
      </c>
      <c r="J15" s="36" t="s">
        <v>19</v>
      </c>
      <c r="K15" s="36" t="s">
        <v>19</v>
      </c>
      <c r="L15" s="36" t="s">
        <v>91</v>
      </c>
      <c r="M15" s="40">
        <v>42720</v>
      </c>
      <c r="N15" s="71" t="s">
        <v>127</v>
      </c>
      <c r="O15" s="54">
        <v>42917</v>
      </c>
      <c r="P15" s="36" t="s">
        <v>99</v>
      </c>
      <c r="Q15" s="35" t="s">
        <v>133</v>
      </c>
    </row>
    <row r="16" spans="1:17" ht="63">
      <c r="A16" s="92"/>
      <c r="B16" s="95"/>
      <c r="C16" s="36" t="s">
        <v>94</v>
      </c>
      <c r="D16" s="36" t="s">
        <v>19</v>
      </c>
      <c r="E16" s="36" t="s">
        <v>19</v>
      </c>
      <c r="F16" s="36" t="s">
        <v>19</v>
      </c>
      <c r="G16" s="36" t="s">
        <v>19</v>
      </c>
      <c r="H16" s="36" t="s">
        <v>19</v>
      </c>
      <c r="I16" s="36" t="s">
        <v>19</v>
      </c>
      <c r="J16" s="36" t="s">
        <v>19</v>
      </c>
      <c r="K16" s="36" t="s">
        <v>19</v>
      </c>
      <c r="L16" s="36" t="s">
        <v>91</v>
      </c>
      <c r="M16" s="40">
        <v>42720</v>
      </c>
      <c r="N16" s="71" t="s">
        <v>127</v>
      </c>
      <c r="O16" s="36" t="s">
        <v>100</v>
      </c>
      <c r="P16" s="36" t="s">
        <v>102</v>
      </c>
      <c r="Q16" s="35" t="s">
        <v>133</v>
      </c>
    </row>
    <row r="17" spans="1:17" ht="63">
      <c r="A17" s="92"/>
      <c r="B17" s="95"/>
      <c r="C17" s="36" t="s">
        <v>95</v>
      </c>
      <c r="D17" s="36" t="s">
        <v>19</v>
      </c>
      <c r="E17" s="36" t="s">
        <v>19</v>
      </c>
      <c r="F17" s="36" t="s">
        <v>19</v>
      </c>
      <c r="G17" s="36" t="s">
        <v>19</v>
      </c>
      <c r="H17" s="36" t="s">
        <v>19</v>
      </c>
      <c r="I17" s="36" t="s">
        <v>19</v>
      </c>
      <c r="J17" s="36" t="s">
        <v>19</v>
      </c>
      <c r="K17" s="36" t="s">
        <v>19</v>
      </c>
      <c r="L17" s="36" t="s">
        <v>91</v>
      </c>
      <c r="M17" s="40">
        <v>42720</v>
      </c>
      <c r="N17" s="71" t="s">
        <v>127</v>
      </c>
      <c r="O17" s="36" t="s">
        <v>101</v>
      </c>
      <c r="P17" s="36" t="s">
        <v>103</v>
      </c>
      <c r="Q17" s="35" t="s">
        <v>133</v>
      </c>
    </row>
    <row r="18" spans="1:17" ht="63">
      <c r="A18" s="92"/>
      <c r="B18" s="95"/>
      <c r="C18" s="36" t="s">
        <v>19</v>
      </c>
      <c r="D18" s="36" t="s">
        <v>19</v>
      </c>
      <c r="E18" s="36" t="s">
        <v>19</v>
      </c>
      <c r="F18" s="86" t="s">
        <v>105</v>
      </c>
      <c r="G18" s="36" t="s">
        <v>19</v>
      </c>
      <c r="H18" s="36" t="s">
        <v>19</v>
      </c>
      <c r="I18" s="36" t="s">
        <v>19</v>
      </c>
      <c r="J18" s="36" t="s">
        <v>19</v>
      </c>
      <c r="K18" s="36" t="s">
        <v>19</v>
      </c>
      <c r="L18" s="36" t="s">
        <v>91</v>
      </c>
      <c r="M18" s="40">
        <v>42723</v>
      </c>
      <c r="N18" s="86" t="s">
        <v>147</v>
      </c>
      <c r="O18" s="36" t="s">
        <v>125</v>
      </c>
      <c r="P18" s="36" t="s">
        <v>98</v>
      </c>
      <c r="Q18" s="35" t="s">
        <v>152</v>
      </c>
    </row>
    <row r="19" spans="1:17" ht="63">
      <c r="A19" s="92"/>
      <c r="B19" s="91"/>
      <c r="C19" s="36" t="s">
        <v>19</v>
      </c>
      <c r="D19" s="36" t="s">
        <v>19</v>
      </c>
      <c r="E19" s="36" t="s">
        <v>19</v>
      </c>
      <c r="F19" s="86" t="s">
        <v>146</v>
      </c>
      <c r="G19" s="36" t="s">
        <v>19</v>
      </c>
      <c r="H19" s="36" t="s">
        <v>19</v>
      </c>
      <c r="I19" s="36" t="s">
        <v>19</v>
      </c>
      <c r="J19" s="36" t="s">
        <v>19</v>
      </c>
      <c r="K19" s="36" t="s">
        <v>19</v>
      </c>
      <c r="L19" s="36" t="s">
        <v>91</v>
      </c>
      <c r="M19" s="40">
        <v>42723</v>
      </c>
      <c r="N19" s="86" t="s">
        <v>147</v>
      </c>
      <c r="O19" s="36" t="s">
        <v>126</v>
      </c>
      <c r="P19" s="36" t="s">
        <v>99</v>
      </c>
      <c r="Q19" s="35" t="s">
        <v>152</v>
      </c>
    </row>
    <row r="20" spans="1:17" ht="78.75">
      <c r="A20" s="92"/>
      <c r="B20" s="36" t="s">
        <v>24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63">
      <c r="A21" s="92"/>
      <c r="B21" s="36" t="s">
        <v>38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31.5">
      <c r="A22" s="92"/>
      <c r="B22" s="65" t="s">
        <v>21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idden="1" outlineLevel="1">
      <c r="A23" s="92" t="s">
        <v>22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hidden="1" outlineLevel="1">
      <c r="A24" s="90" t="s">
        <v>23</v>
      </c>
      <c r="B24" s="90" t="s">
        <v>18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5"/>
    </row>
    <row r="25" spans="1:17" hidden="1" outlineLevel="1">
      <c r="A25" s="95"/>
      <c r="B25" s="9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5"/>
    </row>
    <row r="26" spans="1:17" ht="78.75" hidden="1" outlineLevel="1">
      <c r="A26" s="95"/>
      <c r="B26" s="36" t="s">
        <v>24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63" hidden="1" outlineLevel="1">
      <c r="A27" s="95"/>
      <c r="B27" s="36" t="s">
        <v>38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31.5" hidden="1" outlineLevel="1">
      <c r="A28" s="91"/>
      <c r="B28" s="36" t="s">
        <v>21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idden="1" outlineLevel="1">
      <c r="A29" s="92" t="s">
        <v>25</v>
      </c>
      <c r="B29" s="90" t="s">
        <v>18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5"/>
    </row>
    <row r="30" spans="1:17" hidden="1" outlineLevel="1">
      <c r="A30" s="92"/>
      <c r="B30" s="91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5"/>
    </row>
    <row r="31" spans="1:17" ht="78.75" hidden="1" outlineLevel="1">
      <c r="A31" s="92"/>
      <c r="B31" s="36" t="s">
        <v>24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63" hidden="1" outlineLevel="1">
      <c r="A32" s="92"/>
      <c r="B32" s="36" t="s">
        <v>38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31.5" hidden="1" outlineLevel="1">
      <c r="A33" s="92"/>
      <c r="B33" s="36" t="s">
        <v>21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31.5" hidden="1" outlineLevel="1">
      <c r="A34" s="92" t="s">
        <v>26</v>
      </c>
      <c r="B34" s="36" t="s">
        <v>18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78.75" hidden="1" outlineLevel="1">
      <c r="A35" s="92"/>
      <c r="B35" s="36" t="s">
        <v>24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63" hidden="1" outlineLevel="1">
      <c r="A36" s="92"/>
      <c r="B36" s="36" t="s">
        <v>20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31.5" hidden="1" outlineLevel="1">
      <c r="A37" s="92"/>
      <c r="B37" s="36" t="s">
        <v>21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31.5" hidden="1" outlineLevel="1">
      <c r="A38" s="92" t="s">
        <v>27</v>
      </c>
      <c r="B38" s="36" t="s">
        <v>18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78.75" hidden="1" outlineLevel="1">
      <c r="A39" s="92"/>
      <c r="B39" s="36" t="s">
        <v>24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63" hidden="1" outlineLevel="1">
      <c r="A40" s="92"/>
      <c r="B40" s="36" t="s">
        <v>38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31.5" hidden="1" outlineLevel="1">
      <c r="A41" s="92"/>
      <c r="B41" s="36" t="s">
        <v>21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collapsed="1">
      <c r="A42" s="92" t="s">
        <v>28</v>
      </c>
      <c r="B42" s="90" t="s">
        <v>18</v>
      </c>
      <c r="C42" s="36" t="s">
        <v>19</v>
      </c>
      <c r="D42" s="36" t="s">
        <v>19</v>
      </c>
      <c r="E42" s="36" t="s">
        <v>19</v>
      </c>
      <c r="F42" s="36"/>
      <c r="G42" s="36"/>
      <c r="H42" s="36"/>
      <c r="I42" s="36"/>
      <c r="J42" s="36"/>
      <c r="K42" s="36"/>
      <c r="L42" s="36"/>
      <c r="M42" s="40"/>
      <c r="N42" s="36"/>
      <c r="O42" s="36"/>
      <c r="P42" s="36"/>
      <c r="Q42" s="35"/>
    </row>
    <row r="43" spans="1:17">
      <c r="A43" s="92"/>
      <c r="B43" s="91"/>
      <c r="C43" s="36" t="s">
        <v>19</v>
      </c>
      <c r="D43" s="36" t="s">
        <v>19</v>
      </c>
      <c r="E43" s="36" t="s">
        <v>19</v>
      </c>
      <c r="F43" s="36"/>
      <c r="G43" s="36"/>
      <c r="H43" s="36"/>
      <c r="I43" s="36"/>
      <c r="J43" s="36"/>
      <c r="K43" s="36"/>
      <c r="L43" s="36"/>
      <c r="M43" s="40"/>
      <c r="N43" s="36"/>
      <c r="O43" s="36"/>
      <c r="P43" s="36"/>
      <c r="Q43" s="35"/>
    </row>
    <row r="44" spans="1:17" ht="78.75">
      <c r="A44" s="92"/>
      <c r="B44" s="36" t="s">
        <v>29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63">
      <c r="A45" s="92"/>
      <c r="B45" s="36" t="s">
        <v>38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31.5">
      <c r="A46" s="92"/>
      <c r="B46" s="36" t="s">
        <v>21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>
      <c r="A48" s="6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>
      <c r="A49" s="66"/>
      <c r="B49" s="6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</sheetData>
  <mergeCells count="32">
    <mergeCell ref="B12:B19"/>
    <mergeCell ref="B29:B30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9:B11"/>
    <mergeCell ref="C9:E9"/>
    <mergeCell ref="F9:H9"/>
    <mergeCell ref="I9:K9"/>
    <mergeCell ref="L9:L11"/>
    <mergeCell ref="A7:Q7"/>
    <mergeCell ref="B42:B43"/>
    <mergeCell ref="A42:A46"/>
    <mergeCell ref="A2:Q2"/>
    <mergeCell ref="A3:Q3"/>
    <mergeCell ref="A4:Q4"/>
    <mergeCell ref="A5:Q5"/>
    <mergeCell ref="A6:Q6"/>
    <mergeCell ref="A24:A28"/>
    <mergeCell ref="A12:A22"/>
    <mergeCell ref="A23:Q23"/>
    <mergeCell ref="A29:A33"/>
    <mergeCell ref="A34:A37"/>
    <mergeCell ref="A38:A41"/>
    <mergeCell ref="B24:B25"/>
  </mergeCells>
  <conditionalFormatting sqref="D12:E13">
    <cfRule type="cellIs" dxfId="72" priority="15" operator="equal">
      <formula>$M$1</formula>
    </cfRule>
  </conditionalFormatting>
  <conditionalFormatting sqref="F12:H13">
    <cfRule type="cellIs" dxfId="71" priority="14" operator="equal">
      <formula>$M$1</formula>
    </cfRule>
  </conditionalFormatting>
  <conditionalFormatting sqref="J12:K13">
    <cfRule type="cellIs" dxfId="70" priority="13" operator="equal">
      <formula>$M$1</formula>
    </cfRule>
  </conditionalFormatting>
  <conditionalFormatting sqref="D42:E43">
    <cfRule type="cellIs" dxfId="69" priority="12" operator="equal">
      <formula>$M$1</formula>
    </cfRule>
  </conditionalFormatting>
  <conditionalFormatting sqref="I12:I13">
    <cfRule type="cellIs" dxfId="68" priority="11" operator="equal">
      <formula>$M$1</formula>
    </cfRule>
  </conditionalFormatting>
  <conditionalFormatting sqref="C42:C43">
    <cfRule type="cellIs" dxfId="67" priority="10" operator="equal">
      <formula>$M$1</formula>
    </cfRule>
  </conditionalFormatting>
  <conditionalFormatting sqref="D14:E15">
    <cfRule type="cellIs" dxfId="66" priority="9" operator="equal">
      <formula>$M$1</formula>
    </cfRule>
  </conditionalFormatting>
  <conditionalFormatting sqref="F14:H15">
    <cfRule type="cellIs" dxfId="65" priority="8" operator="equal">
      <formula>$M$1</formula>
    </cfRule>
  </conditionalFormatting>
  <conditionalFormatting sqref="J14:K15">
    <cfRule type="cellIs" dxfId="64" priority="7" operator="equal">
      <formula>$M$1</formula>
    </cfRule>
  </conditionalFormatting>
  <conditionalFormatting sqref="I14:I15">
    <cfRule type="cellIs" dxfId="63" priority="6" operator="equal">
      <formula>$M$1</formula>
    </cfRule>
  </conditionalFormatting>
  <conditionalFormatting sqref="D16:E19">
    <cfRule type="cellIs" dxfId="62" priority="5" operator="equal">
      <formula>$M$1</formula>
    </cfRule>
  </conditionalFormatting>
  <conditionalFormatting sqref="F16:H19 I18:K19">
    <cfRule type="cellIs" dxfId="61" priority="4" operator="equal">
      <formula>$M$1</formula>
    </cfRule>
  </conditionalFormatting>
  <conditionalFormatting sqref="J16:K17">
    <cfRule type="cellIs" dxfId="60" priority="3" operator="equal">
      <formula>$M$1</formula>
    </cfRule>
  </conditionalFormatting>
  <conditionalFormatting sqref="I16:I17">
    <cfRule type="cellIs" dxfId="59" priority="2" operator="equal">
      <formula>$M$1</formula>
    </cfRule>
  </conditionalFormatting>
  <conditionalFormatting sqref="C18:C19">
    <cfRule type="cellIs" dxfId="58" priority="1" operator="equal">
      <formula>$M$1</formula>
    </cfRule>
  </conditionalFormatting>
  <pageMargins left="0" right="0" top="0" bottom="0" header="0.31496062992125984" footer="0.31496062992125984"/>
  <pageSetup paperSize="9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B4:L22"/>
  <sheetViews>
    <sheetView view="pageBreakPreview" zoomScale="90" zoomScaleNormal="80" zoomScaleSheetLayoutView="90" workbookViewId="0">
      <selection activeCell="J8" sqref="J8"/>
    </sheetView>
  </sheetViews>
  <sheetFormatPr defaultRowHeight="12.75"/>
  <cols>
    <col min="1" max="1" width="4" customWidth="1"/>
    <col min="2" max="2" width="21.28515625" customWidth="1"/>
    <col min="3" max="3" width="12.5703125" customWidth="1"/>
    <col min="4" max="4" width="12.7109375" customWidth="1"/>
    <col min="5" max="6" width="13.42578125" customWidth="1"/>
    <col min="7" max="8" width="13" customWidth="1"/>
    <col min="9" max="9" width="12.42578125" customWidth="1"/>
    <col min="10" max="10" width="18.140625" customWidth="1"/>
    <col min="11" max="12" width="12.140625" customWidth="1"/>
    <col min="257" max="257" width="4" customWidth="1"/>
    <col min="258" max="258" width="21.28515625" customWidth="1"/>
    <col min="259" max="259" width="12.5703125" customWidth="1"/>
    <col min="260" max="260" width="12.7109375" customWidth="1"/>
    <col min="261" max="262" width="13.42578125" customWidth="1"/>
    <col min="263" max="264" width="13" customWidth="1"/>
    <col min="265" max="265" width="12.42578125" customWidth="1"/>
    <col min="266" max="266" width="18.140625" customWidth="1"/>
    <col min="267" max="268" width="12.140625" customWidth="1"/>
    <col min="513" max="513" width="4" customWidth="1"/>
    <col min="514" max="514" width="21.28515625" customWidth="1"/>
    <col min="515" max="515" width="12.5703125" customWidth="1"/>
    <col min="516" max="516" width="12.7109375" customWidth="1"/>
    <col min="517" max="518" width="13.42578125" customWidth="1"/>
    <col min="519" max="520" width="13" customWidth="1"/>
    <col min="521" max="521" width="12.42578125" customWidth="1"/>
    <col min="522" max="522" width="18.140625" customWidth="1"/>
    <col min="523" max="524" width="12.140625" customWidth="1"/>
    <col min="769" max="769" width="4" customWidth="1"/>
    <col min="770" max="770" width="21.28515625" customWidth="1"/>
    <col min="771" max="771" width="12.5703125" customWidth="1"/>
    <col min="772" max="772" width="12.7109375" customWidth="1"/>
    <col min="773" max="774" width="13.42578125" customWidth="1"/>
    <col min="775" max="776" width="13" customWidth="1"/>
    <col min="777" max="777" width="12.42578125" customWidth="1"/>
    <col min="778" max="778" width="18.140625" customWidth="1"/>
    <col min="779" max="780" width="12.140625" customWidth="1"/>
    <col min="1025" max="1025" width="4" customWidth="1"/>
    <col min="1026" max="1026" width="21.28515625" customWidth="1"/>
    <col min="1027" max="1027" width="12.5703125" customWidth="1"/>
    <col min="1028" max="1028" width="12.7109375" customWidth="1"/>
    <col min="1029" max="1030" width="13.42578125" customWidth="1"/>
    <col min="1031" max="1032" width="13" customWidth="1"/>
    <col min="1033" max="1033" width="12.42578125" customWidth="1"/>
    <col min="1034" max="1034" width="18.140625" customWidth="1"/>
    <col min="1035" max="1036" width="12.140625" customWidth="1"/>
    <col min="1281" max="1281" width="4" customWidth="1"/>
    <col min="1282" max="1282" width="21.28515625" customWidth="1"/>
    <col min="1283" max="1283" width="12.5703125" customWidth="1"/>
    <col min="1284" max="1284" width="12.7109375" customWidth="1"/>
    <col min="1285" max="1286" width="13.42578125" customWidth="1"/>
    <col min="1287" max="1288" width="13" customWidth="1"/>
    <col min="1289" max="1289" width="12.42578125" customWidth="1"/>
    <col min="1290" max="1290" width="18.140625" customWidth="1"/>
    <col min="1291" max="1292" width="12.140625" customWidth="1"/>
    <col min="1537" max="1537" width="4" customWidth="1"/>
    <col min="1538" max="1538" width="21.28515625" customWidth="1"/>
    <col min="1539" max="1539" width="12.5703125" customWidth="1"/>
    <col min="1540" max="1540" width="12.7109375" customWidth="1"/>
    <col min="1541" max="1542" width="13.42578125" customWidth="1"/>
    <col min="1543" max="1544" width="13" customWidth="1"/>
    <col min="1545" max="1545" width="12.42578125" customWidth="1"/>
    <col min="1546" max="1546" width="18.140625" customWidth="1"/>
    <col min="1547" max="1548" width="12.140625" customWidth="1"/>
    <col min="1793" max="1793" width="4" customWidth="1"/>
    <col min="1794" max="1794" width="21.28515625" customWidth="1"/>
    <col min="1795" max="1795" width="12.5703125" customWidth="1"/>
    <col min="1796" max="1796" width="12.7109375" customWidth="1"/>
    <col min="1797" max="1798" width="13.42578125" customWidth="1"/>
    <col min="1799" max="1800" width="13" customWidth="1"/>
    <col min="1801" max="1801" width="12.42578125" customWidth="1"/>
    <col min="1802" max="1802" width="18.140625" customWidth="1"/>
    <col min="1803" max="1804" width="12.140625" customWidth="1"/>
    <col min="2049" max="2049" width="4" customWidth="1"/>
    <col min="2050" max="2050" width="21.28515625" customWidth="1"/>
    <col min="2051" max="2051" width="12.5703125" customWidth="1"/>
    <col min="2052" max="2052" width="12.7109375" customWidth="1"/>
    <col min="2053" max="2054" width="13.42578125" customWidth="1"/>
    <col min="2055" max="2056" width="13" customWidth="1"/>
    <col min="2057" max="2057" width="12.42578125" customWidth="1"/>
    <col min="2058" max="2058" width="18.140625" customWidth="1"/>
    <col min="2059" max="2060" width="12.140625" customWidth="1"/>
    <col min="2305" max="2305" width="4" customWidth="1"/>
    <col min="2306" max="2306" width="21.28515625" customWidth="1"/>
    <col min="2307" max="2307" width="12.5703125" customWidth="1"/>
    <col min="2308" max="2308" width="12.7109375" customWidth="1"/>
    <col min="2309" max="2310" width="13.42578125" customWidth="1"/>
    <col min="2311" max="2312" width="13" customWidth="1"/>
    <col min="2313" max="2313" width="12.42578125" customWidth="1"/>
    <col min="2314" max="2314" width="18.140625" customWidth="1"/>
    <col min="2315" max="2316" width="12.140625" customWidth="1"/>
    <col min="2561" max="2561" width="4" customWidth="1"/>
    <col min="2562" max="2562" width="21.28515625" customWidth="1"/>
    <col min="2563" max="2563" width="12.5703125" customWidth="1"/>
    <col min="2564" max="2564" width="12.7109375" customWidth="1"/>
    <col min="2565" max="2566" width="13.42578125" customWidth="1"/>
    <col min="2567" max="2568" width="13" customWidth="1"/>
    <col min="2569" max="2569" width="12.42578125" customWidth="1"/>
    <col min="2570" max="2570" width="18.140625" customWidth="1"/>
    <col min="2571" max="2572" width="12.140625" customWidth="1"/>
    <col min="2817" max="2817" width="4" customWidth="1"/>
    <col min="2818" max="2818" width="21.28515625" customWidth="1"/>
    <col min="2819" max="2819" width="12.5703125" customWidth="1"/>
    <col min="2820" max="2820" width="12.7109375" customWidth="1"/>
    <col min="2821" max="2822" width="13.42578125" customWidth="1"/>
    <col min="2823" max="2824" width="13" customWidth="1"/>
    <col min="2825" max="2825" width="12.42578125" customWidth="1"/>
    <col min="2826" max="2826" width="18.140625" customWidth="1"/>
    <col min="2827" max="2828" width="12.140625" customWidth="1"/>
    <col min="3073" max="3073" width="4" customWidth="1"/>
    <col min="3074" max="3074" width="21.28515625" customWidth="1"/>
    <col min="3075" max="3075" width="12.5703125" customWidth="1"/>
    <col min="3076" max="3076" width="12.7109375" customWidth="1"/>
    <col min="3077" max="3078" width="13.42578125" customWidth="1"/>
    <col min="3079" max="3080" width="13" customWidth="1"/>
    <col min="3081" max="3081" width="12.42578125" customWidth="1"/>
    <col min="3082" max="3082" width="18.140625" customWidth="1"/>
    <col min="3083" max="3084" width="12.140625" customWidth="1"/>
    <col min="3329" max="3329" width="4" customWidth="1"/>
    <col min="3330" max="3330" width="21.28515625" customWidth="1"/>
    <col min="3331" max="3331" width="12.5703125" customWidth="1"/>
    <col min="3332" max="3332" width="12.7109375" customWidth="1"/>
    <col min="3333" max="3334" width="13.42578125" customWidth="1"/>
    <col min="3335" max="3336" width="13" customWidth="1"/>
    <col min="3337" max="3337" width="12.42578125" customWidth="1"/>
    <col min="3338" max="3338" width="18.140625" customWidth="1"/>
    <col min="3339" max="3340" width="12.140625" customWidth="1"/>
    <col min="3585" max="3585" width="4" customWidth="1"/>
    <col min="3586" max="3586" width="21.28515625" customWidth="1"/>
    <col min="3587" max="3587" width="12.5703125" customWidth="1"/>
    <col min="3588" max="3588" width="12.7109375" customWidth="1"/>
    <col min="3589" max="3590" width="13.42578125" customWidth="1"/>
    <col min="3591" max="3592" width="13" customWidth="1"/>
    <col min="3593" max="3593" width="12.42578125" customWidth="1"/>
    <col min="3594" max="3594" width="18.140625" customWidth="1"/>
    <col min="3595" max="3596" width="12.140625" customWidth="1"/>
    <col min="3841" max="3841" width="4" customWidth="1"/>
    <col min="3842" max="3842" width="21.28515625" customWidth="1"/>
    <col min="3843" max="3843" width="12.5703125" customWidth="1"/>
    <col min="3844" max="3844" width="12.7109375" customWidth="1"/>
    <col min="3845" max="3846" width="13.42578125" customWidth="1"/>
    <col min="3847" max="3848" width="13" customWidth="1"/>
    <col min="3849" max="3849" width="12.42578125" customWidth="1"/>
    <col min="3850" max="3850" width="18.140625" customWidth="1"/>
    <col min="3851" max="3852" width="12.140625" customWidth="1"/>
    <col min="4097" max="4097" width="4" customWidth="1"/>
    <col min="4098" max="4098" width="21.28515625" customWidth="1"/>
    <col min="4099" max="4099" width="12.5703125" customWidth="1"/>
    <col min="4100" max="4100" width="12.7109375" customWidth="1"/>
    <col min="4101" max="4102" width="13.42578125" customWidth="1"/>
    <col min="4103" max="4104" width="13" customWidth="1"/>
    <col min="4105" max="4105" width="12.42578125" customWidth="1"/>
    <col min="4106" max="4106" width="18.140625" customWidth="1"/>
    <col min="4107" max="4108" width="12.140625" customWidth="1"/>
    <col min="4353" max="4353" width="4" customWidth="1"/>
    <col min="4354" max="4354" width="21.28515625" customWidth="1"/>
    <col min="4355" max="4355" width="12.5703125" customWidth="1"/>
    <col min="4356" max="4356" width="12.7109375" customWidth="1"/>
    <col min="4357" max="4358" width="13.42578125" customWidth="1"/>
    <col min="4359" max="4360" width="13" customWidth="1"/>
    <col min="4361" max="4361" width="12.42578125" customWidth="1"/>
    <col min="4362" max="4362" width="18.140625" customWidth="1"/>
    <col min="4363" max="4364" width="12.140625" customWidth="1"/>
    <col min="4609" max="4609" width="4" customWidth="1"/>
    <col min="4610" max="4610" width="21.28515625" customWidth="1"/>
    <col min="4611" max="4611" width="12.5703125" customWidth="1"/>
    <col min="4612" max="4612" width="12.7109375" customWidth="1"/>
    <col min="4613" max="4614" width="13.42578125" customWidth="1"/>
    <col min="4615" max="4616" width="13" customWidth="1"/>
    <col min="4617" max="4617" width="12.42578125" customWidth="1"/>
    <col min="4618" max="4618" width="18.140625" customWidth="1"/>
    <col min="4619" max="4620" width="12.140625" customWidth="1"/>
    <col min="4865" max="4865" width="4" customWidth="1"/>
    <col min="4866" max="4866" width="21.28515625" customWidth="1"/>
    <col min="4867" max="4867" width="12.5703125" customWidth="1"/>
    <col min="4868" max="4868" width="12.7109375" customWidth="1"/>
    <col min="4869" max="4870" width="13.42578125" customWidth="1"/>
    <col min="4871" max="4872" width="13" customWidth="1"/>
    <col min="4873" max="4873" width="12.42578125" customWidth="1"/>
    <col min="4874" max="4874" width="18.140625" customWidth="1"/>
    <col min="4875" max="4876" width="12.140625" customWidth="1"/>
    <col min="5121" max="5121" width="4" customWidth="1"/>
    <col min="5122" max="5122" width="21.28515625" customWidth="1"/>
    <col min="5123" max="5123" width="12.5703125" customWidth="1"/>
    <col min="5124" max="5124" width="12.7109375" customWidth="1"/>
    <col min="5125" max="5126" width="13.42578125" customWidth="1"/>
    <col min="5127" max="5128" width="13" customWidth="1"/>
    <col min="5129" max="5129" width="12.42578125" customWidth="1"/>
    <col min="5130" max="5130" width="18.140625" customWidth="1"/>
    <col min="5131" max="5132" width="12.140625" customWidth="1"/>
    <col min="5377" max="5377" width="4" customWidth="1"/>
    <col min="5378" max="5378" width="21.28515625" customWidth="1"/>
    <col min="5379" max="5379" width="12.5703125" customWidth="1"/>
    <col min="5380" max="5380" width="12.7109375" customWidth="1"/>
    <col min="5381" max="5382" width="13.42578125" customWidth="1"/>
    <col min="5383" max="5384" width="13" customWidth="1"/>
    <col min="5385" max="5385" width="12.42578125" customWidth="1"/>
    <col min="5386" max="5386" width="18.140625" customWidth="1"/>
    <col min="5387" max="5388" width="12.140625" customWidth="1"/>
    <col min="5633" max="5633" width="4" customWidth="1"/>
    <col min="5634" max="5634" width="21.28515625" customWidth="1"/>
    <col min="5635" max="5635" width="12.5703125" customWidth="1"/>
    <col min="5636" max="5636" width="12.7109375" customWidth="1"/>
    <col min="5637" max="5638" width="13.42578125" customWidth="1"/>
    <col min="5639" max="5640" width="13" customWidth="1"/>
    <col min="5641" max="5641" width="12.42578125" customWidth="1"/>
    <col min="5642" max="5642" width="18.140625" customWidth="1"/>
    <col min="5643" max="5644" width="12.140625" customWidth="1"/>
    <col min="5889" max="5889" width="4" customWidth="1"/>
    <col min="5890" max="5890" width="21.28515625" customWidth="1"/>
    <col min="5891" max="5891" width="12.5703125" customWidth="1"/>
    <col min="5892" max="5892" width="12.7109375" customWidth="1"/>
    <col min="5893" max="5894" width="13.42578125" customWidth="1"/>
    <col min="5895" max="5896" width="13" customWidth="1"/>
    <col min="5897" max="5897" width="12.42578125" customWidth="1"/>
    <col min="5898" max="5898" width="18.140625" customWidth="1"/>
    <col min="5899" max="5900" width="12.140625" customWidth="1"/>
    <col min="6145" max="6145" width="4" customWidth="1"/>
    <col min="6146" max="6146" width="21.28515625" customWidth="1"/>
    <col min="6147" max="6147" width="12.5703125" customWidth="1"/>
    <col min="6148" max="6148" width="12.7109375" customWidth="1"/>
    <col min="6149" max="6150" width="13.42578125" customWidth="1"/>
    <col min="6151" max="6152" width="13" customWidth="1"/>
    <col min="6153" max="6153" width="12.42578125" customWidth="1"/>
    <col min="6154" max="6154" width="18.140625" customWidth="1"/>
    <col min="6155" max="6156" width="12.140625" customWidth="1"/>
    <col min="6401" max="6401" width="4" customWidth="1"/>
    <col min="6402" max="6402" width="21.28515625" customWidth="1"/>
    <col min="6403" max="6403" width="12.5703125" customWidth="1"/>
    <col min="6404" max="6404" width="12.7109375" customWidth="1"/>
    <col min="6405" max="6406" width="13.42578125" customWidth="1"/>
    <col min="6407" max="6408" width="13" customWidth="1"/>
    <col min="6409" max="6409" width="12.42578125" customWidth="1"/>
    <col min="6410" max="6410" width="18.140625" customWidth="1"/>
    <col min="6411" max="6412" width="12.140625" customWidth="1"/>
    <col min="6657" max="6657" width="4" customWidth="1"/>
    <col min="6658" max="6658" width="21.28515625" customWidth="1"/>
    <col min="6659" max="6659" width="12.5703125" customWidth="1"/>
    <col min="6660" max="6660" width="12.7109375" customWidth="1"/>
    <col min="6661" max="6662" width="13.42578125" customWidth="1"/>
    <col min="6663" max="6664" width="13" customWidth="1"/>
    <col min="6665" max="6665" width="12.42578125" customWidth="1"/>
    <col min="6666" max="6666" width="18.140625" customWidth="1"/>
    <col min="6667" max="6668" width="12.140625" customWidth="1"/>
    <col min="6913" max="6913" width="4" customWidth="1"/>
    <col min="6914" max="6914" width="21.28515625" customWidth="1"/>
    <col min="6915" max="6915" width="12.5703125" customWidth="1"/>
    <col min="6916" max="6916" width="12.7109375" customWidth="1"/>
    <col min="6917" max="6918" width="13.42578125" customWidth="1"/>
    <col min="6919" max="6920" width="13" customWidth="1"/>
    <col min="6921" max="6921" width="12.42578125" customWidth="1"/>
    <col min="6922" max="6922" width="18.140625" customWidth="1"/>
    <col min="6923" max="6924" width="12.140625" customWidth="1"/>
    <col min="7169" max="7169" width="4" customWidth="1"/>
    <col min="7170" max="7170" width="21.28515625" customWidth="1"/>
    <col min="7171" max="7171" width="12.5703125" customWidth="1"/>
    <col min="7172" max="7172" width="12.7109375" customWidth="1"/>
    <col min="7173" max="7174" width="13.42578125" customWidth="1"/>
    <col min="7175" max="7176" width="13" customWidth="1"/>
    <col min="7177" max="7177" width="12.42578125" customWidth="1"/>
    <col min="7178" max="7178" width="18.140625" customWidth="1"/>
    <col min="7179" max="7180" width="12.140625" customWidth="1"/>
    <col min="7425" max="7425" width="4" customWidth="1"/>
    <col min="7426" max="7426" width="21.28515625" customWidth="1"/>
    <col min="7427" max="7427" width="12.5703125" customWidth="1"/>
    <col min="7428" max="7428" width="12.7109375" customWidth="1"/>
    <col min="7429" max="7430" width="13.42578125" customWidth="1"/>
    <col min="7431" max="7432" width="13" customWidth="1"/>
    <col min="7433" max="7433" width="12.42578125" customWidth="1"/>
    <col min="7434" max="7434" width="18.140625" customWidth="1"/>
    <col min="7435" max="7436" width="12.140625" customWidth="1"/>
    <col min="7681" max="7681" width="4" customWidth="1"/>
    <col min="7682" max="7682" width="21.28515625" customWidth="1"/>
    <col min="7683" max="7683" width="12.5703125" customWidth="1"/>
    <col min="7684" max="7684" width="12.7109375" customWidth="1"/>
    <col min="7685" max="7686" width="13.42578125" customWidth="1"/>
    <col min="7687" max="7688" width="13" customWidth="1"/>
    <col min="7689" max="7689" width="12.42578125" customWidth="1"/>
    <col min="7690" max="7690" width="18.140625" customWidth="1"/>
    <col min="7691" max="7692" width="12.140625" customWidth="1"/>
    <col min="7937" max="7937" width="4" customWidth="1"/>
    <col min="7938" max="7938" width="21.28515625" customWidth="1"/>
    <col min="7939" max="7939" width="12.5703125" customWidth="1"/>
    <col min="7940" max="7940" width="12.7109375" customWidth="1"/>
    <col min="7941" max="7942" width="13.42578125" customWidth="1"/>
    <col min="7943" max="7944" width="13" customWidth="1"/>
    <col min="7945" max="7945" width="12.42578125" customWidth="1"/>
    <col min="7946" max="7946" width="18.140625" customWidth="1"/>
    <col min="7947" max="7948" width="12.140625" customWidth="1"/>
    <col min="8193" max="8193" width="4" customWidth="1"/>
    <col min="8194" max="8194" width="21.28515625" customWidth="1"/>
    <col min="8195" max="8195" width="12.5703125" customWidth="1"/>
    <col min="8196" max="8196" width="12.7109375" customWidth="1"/>
    <col min="8197" max="8198" width="13.42578125" customWidth="1"/>
    <col min="8199" max="8200" width="13" customWidth="1"/>
    <col min="8201" max="8201" width="12.42578125" customWidth="1"/>
    <col min="8202" max="8202" width="18.140625" customWidth="1"/>
    <col min="8203" max="8204" width="12.140625" customWidth="1"/>
    <col min="8449" max="8449" width="4" customWidth="1"/>
    <col min="8450" max="8450" width="21.28515625" customWidth="1"/>
    <col min="8451" max="8451" width="12.5703125" customWidth="1"/>
    <col min="8452" max="8452" width="12.7109375" customWidth="1"/>
    <col min="8453" max="8454" width="13.42578125" customWidth="1"/>
    <col min="8455" max="8456" width="13" customWidth="1"/>
    <col min="8457" max="8457" width="12.42578125" customWidth="1"/>
    <col min="8458" max="8458" width="18.140625" customWidth="1"/>
    <col min="8459" max="8460" width="12.140625" customWidth="1"/>
    <col min="8705" max="8705" width="4" customWidth="1"/>
    <col min="8706" max="8706" width="21.28515625" customWidth="1"/>
    <col min="8707" max="8707" width="12.5703125" customWidth="1"/>
    <col min="8708" max="8708" width="12.7109375" customWidth="1"/>
    <col min="8709" max="8710" width="13.42578125" customWidth="1"/>
    <col min="8711" max="8712" width="13" customWidth="1"/>
    <col min="8713" max="8713" width="12.42578125" customWidth="1"/>
    <col min="8714" max="8714" width="18.140625" customWidth="1"/>
    <col min="8715" max="8716" width="12.140625" customWidth="1"/>
    <col min="8961" max="8961" width="4" customWidth="1"/>
    <col min="8962" max="8962" width="21.28515625" customWidth="1"/>
    <col min="8963" max="8963" width="12.5703125" customWidth="1"/>
    <col min="8964" max="8964" width="12.7109375" customWidth="1"/>
    <col min="8965" max="8966" width="13.42578125" customWidth="1"/>
    <col min="8967" max="8968" width="13" customWidth="1"/>
    <col min="8969" max="8969" width="12.42578125" customWidth="1"/>
    <col min="8970" max="8970" width="18.140625" customWidth="1"/>
    <col min="8971" max="8972" width="12.140625" customWidth="1"/>
    <col min="9217" max="9217" width="4" customWidth="1"/>
    <col min="9218" max="9218" width="21.28515625" customWidth="1"/>
    <col min="9219" max="9219" width="12.5703125" customWidth="1"/>
    <col min="9220" max="9220" width="12.7109375" customWidth="1"/>
    <col min="9221" max="9222" width="13.42578125" customWidth="1"/>
    <col min="9223" max="9224" width="13" customWidth="1"/>
    <col min="9225" max="9225" width="12.42578125" customWidth="1"/>
    <col min="9226" max="9226" width="18.140625" customWidth="1"/>
    <col min="9227" max="9228" width="12.140625" customWidth="1"/>
    <col min="9473" max="9473" width="4" customWidth="1"/>
    <col min="9474" max="9474" width="21.28515625" customWidth="1"/>
    <col min="9475" max="9475" width="12.5703125" customWidth="1"/>
    <col min="9476" max="9476" width="12.7109375" customWidth="1"/>
    <col min="9477" max="9478" width="13.42578125" customWidth="1"/>
    <col min="9479" max="9480" width="13" customWidth="1"/>
    <col min="9481" max="9481" width="12.42578125" customWidth="1"/>
    <col min="9482" max="9482" width="18.140625" customWidth="1"/>
    <col min="9483" max="9484" width="12.140625" customWidth="1"/>
    <col min="9729" max="9729" width="4" customWidth="1"/>
    <col min="9730" max="9730" width="21.28515625" customWidth="1"/>
    <col min="9731" max="9731" width="12.5703125" customWidth="1"/>
    <col min="9732" max="9732" width="12.7109375" customWidth="1"/>
    <col min="9733" max="9734" width="13.42578125" customWidth="1"/>
    <col min="9735" max="9736" width="13" customWidth="1"/>
    <col min="9737" max="9737" width="12.42578125" customWidth="1"/>
    <col min="9738" max="9738" width="18.140625" customWidth="1"/>
    <col min="9739" max="9740" width="12.140625" customWidth="1"/>
    <col min="9985" max="9985" width="4" customWidth="1"/>
    <col min="9986" max="9986" width="21.28515625" customWidth="1"/>
    <col min="9987" max="9987" width="12.5703125" customWidth="1"/>
    <col min="9988" max="9988" width="12.7109375" customWidth="1"/>
    <col min="9989" max="9990" width="13.42578125" customWidth="1"/>
    <col min="9991" max="9992" width="13" customWidth="1"/>
    <col min="9993" max="9993" width="12.42578125" customWidth="1"/>
    <col min="9994" max="9994" width="18.140625" customWidth="1"/>
    <col min="9995" max="9996" width="12.140625" customWidth="1"/>
    <col min="10241" max="10241" width="4" customWidth="1"/>
    <col min="10242" max="10242" width="21.28515625" customWidth="1"/>
    <col min="10243" max="10243" width="12.5703125" customWidth="1"/>
    <col min="10244" max="10244" width="12.7109375" customWidth="1"/>
    <col min="10245" max="10246" width="13.42578125" customWidth="1"/>
    <col min="10247" max="10248" width="13" customWidth="1"/>
    <col min="10249" max="10249" width="12.42578125" customWidth="1"/>
    <col min="10250" max="10250" width="18.140625" customWidth="1"/>
    <col min="10251" max="10252" width="12.140625" customWidth="1"/>
    <col min="10497" max="10497" width="4" customWidth="1"/>
    <col min="10498" max="10498" width="21.28515625" customWidth="1"/>
    <col min="10499" max="10499" width="12.5703125" customWidth="1"/>
    <col min="10500" max="10500" width="12.7109375" customWidth="1"/>
    <col min="10501" max="10502" width="13.42578125" customWidth="1"/>
    <col min="10503" max="10504" width="13" customWidth="1"/>
    <col min="10505" max="10505" width="12.42578125" customWidth="1"/>
    <col min="10506" max="10506" width="18.140625" customWidth="1"/>
    <col min="10507" max="10508" width="12.140625" customWidth="1"/>
    <col min="10753" max="10753" width="4" customWidth="1"/>
    <col min="10754" max="10754" width="21.28515625" customWidth="1"/>
    <col min="10755" max="10755" width="12.5703125" customWidth="1"/>
    <col min="10756" max="10756" width="12.7109375" customWidth="1"/>
    <col min="10757" max="10758" width="13.42578125" customWidth="1"/>
    <col min="10759" max="10760" width="13" customWidth="1"/>
    <col min="10761" max="10761" width="12.42578125" customWidth="1"/>
    <col min="10762" max="10762" width="18.140625" customWidth="1"/>
    <col min="10763" max="10764" width="12.140625" customWidth="1"/>
    <col min="11009" max="11009" width="4" customWidth="1"/>
    <col min="11010" max="11010" width="21.28515625" customWidth="1"/>
    <col min="11011" max="11011" width="12.5703125" customWidth="1"/>
    <col min="11012" max="11012" width="12.7109375" customWidth="1"/>
    <col min="11013" max="11014" width="13.42578125" customWidth="1"/>
    <col min="11015" max="11016" width="13" customWidth="1"/>
    <col min="11017" max="11017" width="12.42578125" customWidth="1"/>
    <col min="11018" max="11018" width="18.140625" customWidth="1"/>
    <col min="11019" max="11020" width="12.140625" customWidth="1"/>
    <col min="11265" max="11265" width="4" customWidth="1"/>
    <col min="11266" max="11266" width="21.28515625" customWidth="1"/>
    <col min="11267" max="11267" width="12.5703125" customWidth="1"/>
    <col min="11268" max="11268" width="12.7109375" customWidth="1"/>
    <col min="11269" max="11270" width="13.42578125" customWidth="1"/>
    <col min="11271" max="11272" width="13" customWidth="1"/>
    <col min="11273" max="11273" width="12.42578125" customWidth="1"/>
    <col min="11274" max="11274" width="18.140625" customWidth="1"/>
    <col min="11275" max="11276" width="12.140625" customWidth="1"/>
    <col min="11521" max="11521" width="4" customWidth="1"/>
    <col min="11522" max="11522" width="21.28515625" customWidth="1"/>
    <col min="11523" max="11523" width="12.5703125" customWidth="1"/>
    <col min="11524" max="11524" width="12.7109375" customWidth="1"/>
    <col min="11525" max="11526" width="13.42578125" customWidth="1"/>
    <col min="11527" max="11528" width="13" customWidth="1"/>
    <col min="11529" max="11529" width="12.42578125" customWidth="1"/>
    <col min="11530" max="11530" width="18.140625" customWidth="1"/>
    <col min="11531" max="11532" width="12.140625" customWidth="1"/>
    <col min="11777" max="11777" width="4" customWidth="1"/>
    <col min="11778" max="11778" width="21.28515625" customWidth="1"/>
    <col min="11779" max="11779" width="12.5703125" customWidth="1"/>
    <col min="11780" max="11780" width="12.7109375" customWidth="1"/>
    <col min="11781" max="11782" width="13.42578125" customWidth="1"/>
    <col min="11783" max="11784" width="13" customWidth="1"/>
    <col min="11785" max="11785" width="12.42578125" customWidth="1"/>
    <col min="11786" max="11786" width="18.140625" customWidth="1"/>
    <col min="11787" max="11788" width="12.140625" customWidth="1"/>
    <col min="12033" max="12033" width="4" customWidth="1"/>
    <col min="12034" max="12034" width="21.28515625" customWidth="1"/>
    <col min="12035" max="12035" width="12.5703125" customWidth="1"/>
    <col min="12036" max="12036" width="12.7109375" customWidth="1"/>
    <col min="12037" max="12038" width="13.42578125" customWidth="1"/>
    <col min="12039" max="12040" width="13" customWidth="1"/>
    <col min="12041" max="12041" width="12.42578125" customWidth="1"/>
    <col min="12042" max="12042" width="18.140625" customWidth="1"/>
    <col min="12043" max="12044" width="12.140625" customWidth="1"/>
    <col min="12289" max="12289" width="4" customWidth="1"/>
    <col min="12290" max="12290" width="21.28515625" customWidth="1"/>
    <col min="12291" max="12291" width="12.5703125" customWidth="1"/>
    <col min="12292" max="12292" width="12.7109375" customWidth="1"/>
    <col min="12293" max="12294" width="13.42578125" customWidth="1"/>
    <col min="12295" max="12296" width="13" customWidth="1"/>
    <col min="12297" max="12297" width="12.42578125" customWidth="1"/>
    <col min="12298" max="12298" width="18.140625" customWidth="1"/>
    <col min="12299" max="12300" width="12.140625" customWidth="1"/>
    <col min="12545" max="12545" width="4" customWidth="1"/>
    <col min="12546" max="12546" width="21.28515625" customWidth="1"/>
    <col min="12547" max="12547" width="12.5703125" customWidth="1"/>
    <col min="12548" max="12548" width="12.7109375" customWidth="1"/>
    <col min="12549" max="12550" width="13.42578125" customWidth="1"/>
    <col min="12551" max="12552" width="13" customWidth="1"/>
    <col min="12553" max="12553" width="12.42578125" customWidth="1"/>
    <col min="12554" max="12554" width="18.140625" customWidth="1"/>
    <col min="12555" max="12556" width="12.140625" customWidth="1"/>
    <col min="12801" max="12801" width="4" customWidth="1"/>
    <col min="12802" max="12802" width="21.28515625" customWidth="1"/>
    <col min="12803" max="12803" width="12.5703125" customWidth="1"/>
    <col min="12804" max="12804" width="12.7109375" customWidth="1"/>
    <col min="12805" max="12806" width="13.42578125" customWidth="1"/>
    <col min="12807" max="12808" width="13" customWidth="1"/>
    <col min="12809" max="12809" width="12.42578125" customWidth="1"/>
    <col min="12810" max="12810" width="18.140625" customWidth="1"/>
    <col min="12811" max="12812" width="12.140625" customWidth="1"/>
    <col min="13057" max="13057" width="4" customWidth="1"/>
    <col min="13058" max="13058" width="21.28515625" customWidth="1"/>
    <col min="13059" max="13059" width="12.5703125" customWidth="1"/>
    <col min="13060" max="13060" width="12.7109375" customWidth="1"/>
    <col min="13061" max="13062" width="13.42578125" customWidth="1"/>
    <col min="13063" max="13064" width="13" customWidth="1"/>
    <col min="13065" max="13065" width="12.42578125" customWidth="1"/>
    <col min="13066" max="13066" width="18.140625" customWidth="1"/>
    <col min="13067" max="13068" width="12.140625" customWidth="1"/>
    <col min="13313" max="13313" width="4" customWidth="1"/>
    <col min="13314" max="13314" width="21.28515625" customWidth="1"/>
    <col min="13315" max="13315" width="12.5703125" customWidth="1"/>
    <col min="13316" max="13316" width="12.7109375" customWidth="1"/>
    <col min="13317" max="13318" width="13.42578125" customWidth="1"/>
    <col min="13319" max="13320" width="13" customWidth="1"/>
    <col min="13321" max="13321" width="12.42578125" customWidth="1"/>
    <col min="13322" max="13322" width="18.140625" customWidth="1"/>
    <col min="13323" max="13324" width="12.140625" customWidth="1"/>
    <col min="13569" max="13569" width="4" customWidth="1"/>
    <col min="13570" max="13570" width="21.28515625" customWidth="1"/>
    <col min="13571" max="13571" width="12.5703125" customWidth="1"/>
    <col min="13572" max="13572" width="12.7109375" customWidth="1"/>
    <col min="13573" max="13574" width="13.42578125" customWidth="1"/>
    <col min="13575" max="13576" width="13" customWidth="1"/>
    <col min="13577" max="13577" width="12.42578125" customWidth="1"/>
    <col min="13578" max="13578" width="18.140625" customWidth="1"/>
    <col min="13579" max="13580" width="12.140625" customWidth="1"/>
    <col min="13825" max="13825" width="4" customWidth="1"/>
    <col min="13826" max="13826" width="21.28515625" customWidth="1"/>
    <col min="13827" max="13827" width="12.5703125" customWidth="1"/>
    <col min="13828" max="13828" width="12.7109375" customWidth="1"/>
    <col min="13829" max="13830" width="13.42578125" customWidth="1"/>
    <col min="13831" max="13832" width="13" customWidth="1"/>
    <col min="13833" max="13833" width="12.42578125" customWidth="1"/>
    <col min="13834" max="13834" width="18.140625" customWidth="1"/>
    <col min="13835" max="13836" width="12.140625" customWidth="1"/>
    <col min="14081" max="14081" width="4" customWidth="1"/>
    <col min="14082" max="14082" width="21.28515625" customWidth="1"/>
    <col min="14083" max="14083" width="12.5703125" customWidth="1"/>
    <col min="14084" max="14084" width="12.7109375" customWidth="1"/>
    <col min="14085" max="14086" width="13.42578125" customWidth="1"/>
    <col min="14087" max="14088" width="13" customWidth="1"/>
    <col min="14089" max="14089" width="12.42578125" customWidth="1"/>
    <col min="14090" max="14090" width="18.140625" customWidth="1"/>
    <col min="14091" max="14092" width="12.140625" customWidth="1"/>
    <col min="14337" max="14337" width="4" customWidth="1"/>
    <col min="14338" max="14338" width="21.28515625" customWidth="1"/>
    <col min="14339" max="14339" width="12.5703125" customWidth="1"/>
    <col min="14340" max="14340" width="12.7109375" customWidth="1"/>
    <col min="14341" max="14342" width="13.42578125" customWidth="1"/>
    <col min="14343" max="14344" width="13" customWidth="1"/>
    <col min="14345" max="14345" width="12.42578125" customWidth="1"/>
    <col min="14346" max="14346" width="18.140625" customWidth="1"/>
    <col min="14347" max="14348" width="12.140625" customWidth="1"/>
    <col min="14593" max="14593" width="4" customWidth="1"/>
    <col min="14594" max="14594" width="21.28515625" customWidth="1"/>
    <col min="14595" max="14595" width="12.5703125" customWidth="1"/>
    <col min="14596" max="14596" width="12.7109375" customWidth="1"/>
    <col min="14597" max="14598" width="13.42578125" customWidth="1"/>
    <col min="14599" max="14600" width="13" customWidth="1"/>
    <col min="14601" max="14601" width="12.42578125" customWidth="1"/>
    <col min="14602" max="14602" width="18.140625" customWidth="1"/>
    <col min="14603" max="14604" width="12.140625" customWidth="1"/>
    <col min="14849" max="14849" width="4" customWidth="1"/>
    <col min="14850" max="14850" width="21.28515625" customWidth="1"/>
    <col min="14851" max="14851" width="12.5703125" customWidth="1"/>
    <col min="14852" max="14852" width="12.7109375" customWidth="1"/>
    <col min="14853" max="14854" width="13.42578125" customWidth="1"/>
    <col min="14855" max="14856" width="13" customWidth="1"/>
    <col min="14857" max="14857" width="12.42578125" customWidth="1"/>
    <col min="14858" max="14858" width="18.140625" customWidth="1"/>
    <col min="14859" max="14860" width="12.140625" customWidth="1"/>
    <col min="15105" max="15105" width="4" customWidth="1"/>
    <col min="15106" max="15106" width="21.28515625" customWidth="1"/>
    <col min="15107" max="15107" width="12.5703125" customWidth="1"/>
    <col min="15108" max="15108" width="12.7109375" customWidth="1"/>
    <col min="15109" max="15110" width="13.42578125" customWidth="1"/>
    <col min="15111" max="15112" width="13" customWidth="1"/>
    <col min="15113" max="15113" width="12.42578125" customWidth="1"/>
    <col min="15114" max="15114" width="18.140625" customWidth="1"/>
    <col min="15115" max="15116" width="12.140625" customWidth="1"/>
    <col min="15361" max="15361" width="4" customWidth="1"/>
    <col min="15362" max="15362" width="21.28515625" customWidth="1"/>
    <col min="15363" max="15363" width="12.5703125" customWidth="1"/>
    <col min="15364" max="15364" width="12.7109375" customWidth="1"/>
    <col min="15365" max="15366" width="13.42578125" customWidth="1"/>
    <col min="15367" max="15368" width="13" customWidth="1"/>
    <col min="15369" max="15369" width="12.42578125" customWidth="1"/>
    <col min="15370" max="15370" width="18.140625" customWidth="1"/>
    <col min="15371" max="15372" width="12.140625" customWidth="1"/>
    <col min="15617" max="15617" width="4" customWidth="1"/>
    <col min="15618" max="15618" width="21.28515625" customWidth="1"/>
    <col min="15619" max="15619" width="12.5703125" customWidth="1"/>
    <col min="15620" max="15620" width="12.7109375" customWidth="1"/>
    <col min="15621" max="15622" width="13.42578125" customWidth="1"/>
    <col min="15623" max="15624" width="13" customWidth="1"/>
    <col min="15625" max="15625" width="12.42578125" customWidth="1"/>
    <col min="15626" max="15626" width="18.140625" customWidth="1"/>
    <col min="15627" max="15628" width="12.140625" customWidth="1"/>
    <col min="15873" max="15873" width="4" customWidth="1"/>
    <col min="15874" max="15874" width="21.28515625" customWidth="1"/>
    <col min="15875" max="15875" width="12.5703125" customWidth="1"/>
    <col min="15876" max="15876" width="12.7109375" customWidth="1"/>
    <col min="15877" max="15878" width="13.42578125" customWidth="1"/>
    <col min="15879" max="15880" width="13" customWidth="1"/>
    <col min="15881" max="15881" width="12.42578125" customWidth="1"/>
    <col min="15882" max="15882" width="18.140625" customWidth="1"/>
    <col min="15883" max="15884" width="12.140625" customWidth="1"/>
    <col min="16129" max="16129" width="4" customWidth="1"/>
    <col min="16130" max="16130" width="21.28515625" customWidth="1"/>
    <col min="16131" max="16131" width="12.5703125" customWidth="1"/>
    <col min="16132" max="16132" width="12.7109375" customWidth="1"/>
    <col min="16133" max="16134" width="13.42578125" customWidth="1"/>
    <col min="16135" max="16136" width="13" customWidth="1"/>
    <col min="16137" max="16137" width="12.42578125" customWidth="1"/>
    <col min="16138" max="16138" width="18.140625" customWidth="1"/>
    <col min="16139" max="16140" width="12.140625" customWidth="1"/>
  </cols>
  <sheetData>
    <row r="4" spans="2:12" ht="89.25">
      <c r="B4" s="118" t="s">
        <v>87</v>
      </c>
      <c r="C4" s="121" t="s">
        <v>86</v>
      </c>
      <c r="D4" s="121"/>
      <c r="E4" s="121" t="s">
        <v>85</v>
      </c>
      <c r="F4" s="121"/>
      <c r="G4" s="121"/>
      <c r="H4" s="121"/>
      <c r="I4" s="121"/>
      <c r="J4" s="20" t="s">
        <v>84</v>
      </c>
      <c r="K4" s="122" t="s">
        <v>34</v>
      </c>
      <c r="L4" s="123"/>
    </row>
    <row r="5" spans="2:12" ht="25.5" customHeight="1">
      <c r="B5" s="119"/>
      <c r="C5" s="118" t="s">
        <v>83</v>
      </c>
      <c r="D5" s="118" t="s">
        <v>82</v>
      </c>
      <c r="E5" s="122" t="s">
        <v>81</v>
      </c>
      <c r="F5" s="123"/>
      <c r="G5" s="122" t="s">
        <v>80</v>
      </c>
      <c r="H5" s="123"/>
      <c r="I5" s="118" t="s">
        <v>79</v>
      </c>
      <c r="J5" s="118" t="s">
        <v>78</v>
      </c>
      <c r="K5" s="118" t="s">
        <v>77</v>
      </c>
      <c r="L5" s="118" t="s">
        <v>76</v>
      </c>
    </row>
    <row r="6" spans="2:12" s="24" customFormat="1" ht="63.75" customHeight="1">
      <c r="B6" s="120"/>
      <c r="C6" s="120"/>
      <c r="D6" s="120"/>
      <c r="E6" s="22" t="s">
        <v>75</v>
      </c>
      <c r="F6" s="22" t="s">
        <v>74</v>
      </c>
      <c r="G6" s="23" t="s">
        <v>73</v>
      </c>
      <c r="H6" s="23" t="s">
        <v>72</v>
      </c>
      <c r="I6" s="120"/>
      <c r="J6" s="120"/>
      <c r="K6" s="120"/>
      <c r="L6" s="120"/>
    </row>
    <row r="7" spans="2:12" s="25" customFormat="1" ht="25.5" customHeight="1">
      <c r="B7" s="112" t="s">
        <v>71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12" s="24" customFormat="1" ht="25.5" customHeight="1">
      <c r="B8" s="26" t="s">
        <v>66</v>
      </c>
      <c r="C8" s="27" t="s">
        <v>51</v>
      </c>
      <c r="D8" s="27" t="s">
        <v>70</v>
      </c>
      <c r="E8" s="27" t="s">
        <v>48</v>
      </c>
      <c r="F8" s="27" t="s">
        <v>49</v>
      </c>
      <c r="G8" s="27" t="s">
        <v>54</v>
      </c>
      <c r="H8" s="27" t="s">
        <v>48</v>
      </c>
      <c r="I8" s="27" t="s">
        <v>53</v>
      </c>
      <c r="J8" s="28" t="s">
        <v>58</v>
      </c>
      <c r="K8" s="27">
        <v>22.31</v>
      </c>
      <c r="L8" s="28">
        <v>35.69</v>
      </c>
    </row>
    <row r="9" spans="2:12" s="24" customFormat="1" ht="25.5" customHeight="1">
      <c r="B9" s="26" t="s">
        <v>65</v>
      </c>
      <c r="C9" s="27" t="s">
        <v>57</v>
      </c>
      <c r="D9" s="27" t="s">
        <v>70</v>
      </c>
      <c r="E9" s="27" t="s">
        <v>56</v>
      </c>
      <c r="F9" s="27" t="s">
        <v>56</v>
      </c>
      <c r="G9" s="27" t="s">
        <v>60</v>
      </c>
      <c r="H9" s="27" t="s">
        <v>56</v>
      </c>
      <c r="I9" s="27" t="s">
        <v>59</v>
      </c>
      <c r="J9" s="28" t="s">
        <v>58</v>
      </c>
      <c r="K9" s="27">
        <v>25.83</v>
      </c>
      <c r="L9" s="28">
        <v>34.5</v>
      </c>
    </row>
    <row r="10" spans="2:12" s="24" customFormat="1" ht="25.5" customHeight="1">
      <c r="B10" s="29" t="s">
        <v>64</v>
      </c>
      <c r="C10" s="27">
        <f>(C9/C8-1)*100</f>
        <v>10.733812949640287</v>
      </c>
      <c r="D10" s="27" t="s">
        <v>70</v>
      </c>
      <c r="E10" s="27">
        <f t="shared" ref="E10:L10" si="0">(E9/E8-1)*100</f>
        <v>9.0710733404535393</v>
      </c>
      <c r="F10" s="27">
        <f t="shared" si="0"/>
        <v>6.2514760606892317</v>
      </c>
      <c r="G10" s="27">
        <f t="shared" si="0"/>
        <v>15.777678171223663</v>
      </c>
      <c r="H10" s="27">
        <f t="shared" si="0"/>
        <v>9.0710733404535393</v>
      </c>
      <c r="I10" s="27">
        <f t="shared" si="0"/>
        <v>324.10541382503999</v>
      </c>
      <c r="J10" s="27">
        <f t="shared" si="0"/>
        <v>0</v>
      </c>
      <c r="K10" s="27">
        <f t="shared" si="0"/>
        <v>15.777678171223663</v>
      </c>
      <c r="L10" s="27">
        <f t="shared" si="0"/>
        <v>-3.3342673017651925</v>
      </c>
    </row>
    <row r="11" spans="2:12" s="25" customFormat="1" ht="25.5" customHeight="1">
      <c r="B11" s="112" t="s">
        <v>69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4"/>
    </row>
    <row r="12" spans="2:12" s="24" customFormat="1" ht="25.5" customHeight="1">
      <c r="B12" s="26" t="s">
        <v>66</v>
      </c>
      <c r="C12" s="27">
        <v>1791.89</v>
      </c>
      <c r="D12" s="27">
        <v>126.64</v>
      </c>
      <c r="E12" s="27">
        <v>1518.55</v>
      </c>
      <c r="F12" s="27"/>
      <c r="G12" s="27">
        <v>20.34</v>
      </c>
      <c r="H12" s="27">
        <v>1450</v>
      </c>
      <c r="I12" s="27"/>
      <c r="J12" s="27"/>
      <c r="K12" s="27"/>
      <c r="L12" s="29"/>
    </row>
    <row r="13" spans="2:12" s="24" customFormat="1" ht="25.5" customHeight="1">
      <c r="B13" s="26" t="s">
        <v>65</v>
      </c>
      <c r="C13" s="27">
        <v>1717.83</v>
      </c>
      <c r="D13" s="27">
        <v>133.02000000000001</v>
      </c>
      <c r="E13" s="27">
        <v>1455.79</v>
      </c>
      <c r="F13" s="27"/>
      <c r="G13" s="27">
        <v>25.38</v>
      </c>
      <c r="H13" s="27">
        <v>1455.79</v>
      </c>
      <c r="I13" s="27"/>
      <c r="J13" s="27"/>
      <c r="K13" s="27"/>
      <c r="L13" s="29"/>
    </row>
    <row r="14" spans="2:12" s="24" customFormat="1" ht="25.5" customHeight="1">
      <c r="B14" s="29" t="s">
        <v>64</v>
      </c>
      <c r="C14" s="27">
        <f>(C13-C12)/C12*100</f>
        <v>-4.1330662038406469</v>
      </c>
      <c r="D14" s="27">
        <f>(D13-D12)/D12*100</f>
        <v>5.037902716361347</v>
      </c>
      <c r="E14" s="27">
        <f>(E13-E12)/E12*100</f>
        <v>-4.1328899278917381</v>
      </c>
      <c r="F14" s="27"/>
      <c r="G14" s="27">
        <f>(G13-G12)/G12*100</f>
        <v>24.778761061946899</v>
      </c>
      <c r="H14" s="27">
        <f>(H13-H12)/H12*100</f>
        <v>0.39931034482758371</v>
      </c>
      <c r="I14" s="27"/>
      <c r="J14" s="27"/>
      <c r="K14" s="27"/>
      <c r="L14" s="29"/>
    </row>
    <row r="15" spans="2:12" s="25" customFormat="1" ht="25.5" customHeight="1">
      <c r="B15" s="112" t="s">
        <v>68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4"/>
    </row>
    <row r="16" spans="2:12" s="24" customFormat="1" ht="25.5" customHeight="1">
      <c r="B16" s="26" t="s">
        <v>66</v>
      </c>
      <c r="C16" s="27">
        <v>2215.1</v>
      </c>
      <c r="D16" s="27">
        <v>114.62</v>
      </c>
      <c r="E16" s="27">
        <v>2620.9499999999998</v>
      </c>
      <c r="F16" s="27">
        <v>2638.46</v>
      </c>
      <c r="G16" s="27">
        <v>24.88</v>
      </c>
      <c r="H16" s="27">
        <v>2430.85</v>
      </c>
      <c r="I16" s="27"/>
      <c r="J16" s="27"/>
      <c r="K16" s="27"/>
      <c r="L16" s="29"/>
    </row>
    <row r="17" spans="2:12" s="24" customFormat="1" ht="25.5" customHeight="1">
      <c r="B17" s="26" t="s">
        <v>65</v>
      </c>
      <c r="C17" s="27">
        <v>2460.98</v>
      </c>
      <c r="D17" s="27">
        <v>127.34</v>
      </c>
      <c r="E17" s="27">
        <v>2605.06</v>
      </c>
      <c r="F17" s="27">
        <v>2842.85</v>
      </c>
      <c r="G17" s="27">
        <v>25.39</v>
      </c>
      <c r="H17" s="27">
        <v>2605.06</v>
      </c>
      <c r="I17" s="27"/>
      <c r="J17" s="27"/>
      <c r="K17" s="27"/>
      <c r="L17" s="29"/>
    </row>
    <row r="18" spans="2:12" s="24" customFormat="1" ht="25.5" customHeight="1">
      <c r="B18" s="29" t="s">
        <v>64</v>
      </c>
      <c r="C18" s="27">
        <f t="shared" ref="C18:H18" si="1">(C17-C16)/C16*100</f>
        <v>11.100176064286043</v>
      </c>
      <c r="D18" s="27">
        <f t="shared" si="1"/>
        <v>11.097539696388063</v>
      </c>
      <c r="E18" s="27">
        <f t="shared" si="1"/>
        <v>-0.60626871935748006</v>
      </c>
      <c r="F18" s="27">
        <f t="shared" si="1"/>
        <v>7.7465642837109483</v>
      </c>
      <c r="G18" s="27">
        <f t="shared" si="1"/>
        <v>2.0498392282958262</v>
      </c>
      <c r="H18" s="27">
        <f t="shared" si="1"/>
        <v>7.166628956949217</v>
      </c>
      <c r="I18" s="27"/>
      <c r="J18" s="27"/>
      <c r="K18" s="27"/>
      <c r="L18" s="29"/>
    </row>
    <row r="19" spans="2:12" s="19" customFormat="1" ht="25.5" customHeight="1">
      <c r="B19" s="115" t="s">
        <v>67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7"/>
    </row>
    <row r="20" spans="2:12" ht="25.5" customHeight="1">
      <c r="B20" s="18" t="s">
        <v>89</v>
      </c>
      <c r="C20" s="58">
        <v>1407.76</v>
      </c>
      <c r="D20" s="58">
        <v>97.07</v>
      </c>
      <c r="E20" s="17">
        <v>1193.02</v>
      </c>
      <c r="F20" s="17" t="s">
        <v>70</v>
      </c>
      <c r="G20" s="17">
        <v>13</v>
      </c>
      <c r="H20" s="17">
        <v>1193.02</v>
      </c>
      <c r="I20" s="17"/>
      <c r="J20" s="17"/>
      <c r="K20" s="17"/>
      <c r="L20" s="16"/>
    </row>
    <row r="21" spans="2:12" ht="25.5" customHeight="1">
      <c r="B21" s="18" t="s">
        <v>90</v>
      </c>
      <c r="C21" s="58">
        <v>1435.92</v>
      </c>
      <c r="D21" s="58">
        <v>99.01</v>
      </c>
      <c r="E21" s="17">
        <v>1244.3800000000001</v>
      </c>
      <c r="F21" s="17" t="s">
        <v>70</v>
      </c>
      <c r="G21" s="17">
        <v>14.49</v>
      </c>
      <c r="H21" s="17">
        <v>1244.3800000000001</v>
      </c>
      <c r="I21" s="17"/>
      <c r="J21" s="17"/>
      <c r="K21" s="17"/>
      <c r="L21" s="16"/>
    </row>
    <row r="22" spans="2:12" ht="25.5" customHeight="1">
      <c r="B22" s="16" t="s">
        <v>64</v>
      </c>
      <c r="C22" s="58">
        <f>(C21-C20)/C20*100</f>
        <v>2.0003409672103256</v>
      </c>
      <c r="D22" s="58">
        <f>(D21-D20)/D20*100</f>
        <v>1.9985577418358009</v>
      </c>
      <c r="E22" s="17">
        <f>(E21-E20)/E20*100</f>
        <v>4.3050409884159633</v>
      </c>
      <c r="F22" s="17" t="s">
        <v>70</v>
      </c>
      <c r="G22" s="17">
        <f>(G21-G20)/G20*100</f>
        <v>11.461538461538463</v>
      </c>
      <c r="H22" s="17">
        <f>(H21-H20)/H20*100</f>
        <v>4.3050409884159633</v>
      </c>
      <c r="I22" s="17"/>
      <c r="J22" s="17"/>
      <c r="K22" s="17"/>
      <c r="L22" s="16"/>
    </row>
  </sheetData>
  <mergeCells count="16">
    <mergeCell ref="B15:L15"/>
    <mergeCell ref="B19:L19"/>
    <mergeCell ref="B4:B6"/>
    <mergeCell ref="C4:D4"/>
    <mergeCell ref="E4:I4"/>
    <mergeCell ref="K4:L4"/>
    <mergeCell ref="C5:C6"/>
    <mergeCell ref="D5:D6"/>
    <mergeCell ref="E5:F5"/>
    <mergeCell ref="G5:H5"/>
    <mergeCell ref="I5:I6"/>
    <mergeCell ref="J5:J6"/>
    <mergeCell ref="K5:K6"/>
    <mergeCell ref="L5:L6"/>
    <mergeCell ref="B7:L7"/>
    <mergeCell ref="B11:L11"/>
  </mergeCells>
  <pageMargins left="0" right="0" top="0" bottom="0" header="0.51181102362204722" footer="0.51181102362204722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0"/>
    <pageSetUpPr fitToPage="1"/>
  </sheetPr>
  <dimension ref="A1:I18"/>
  <sheetViews>
    <sheetView view="pageBreakPreview" zoomScale="80" zoomScaleNormal="70" zoomScaleSheetLayoutView="80" workbookViewId="0">
      <selection activeCell="W20" sqref="W20"/>
    </sheetView>
  </sheetViews>
  <sheetFormatPr defaultColWidth="9.140625" defaultRowHeight="15.75"/>
  <cols>
    <col min="1" max="1" width="17.42578125" style="3" customWidth="1"/>
    <col min="2" max="3" width="31.85546875" style="3" customWidth="1"/>
    <col min="4" max="4" width="23.7109375" style="3" customWidth="1"/>
    <col min="5" max="8" width="19.140625" style="3" customWidth="1"/>
    <col min="9" max="9" width="41.7109375" style="38" customWidth="1"/>
    <col min="10" max="16384" width="9.140625" style="3"/>
  </cols>
  <sheetData>
    <row r="1" spans="1:9">
      <c r="I1" s="34" t="s">
        <v>37</v>
      </c>
    </row>
    <row r="3" spans="1:9" s="7" customFormat="1" ht="18.75">
      <c r="A3" s="96" t="s">
        <v>39</v>
      </c>
      <c r="B3" s="96"/>
      <c r="C3" s="96"/>
      <c r="D3" s="96"/>
      <c r="E3" s="96"/>
      <c r="F3" s="96"/>
      <c r="G3" s="96"/>
      <c r="H3" s="96"/>
      <c r="I3" s="96"/>
    </row>
    <row r="4" spans="1:9" s="7" customFormat="1" ht="18.75">
      <c r="A4" s="96" t="s">
        <v>31</v>
      </c>
      <c r="B4" s="96"/>
      <c r="C4" s="96"/>
      <c r="D4" s="96"/>
      <c r="E4" s="96"/>
      <c r="F4" s="96"/>
      <c r="G4" s="96"/>
      <c r="H4" s="96"/>
      <c r="I4" s="96"/>
    </row>
    <row r="5" spans="1:9" ht="18.75">
      <c r="A5" s="96" t="str">
        <f>'СТ-ТС.16.1 ТОСНО'!A5:Q5</f>
        <v>ГУП "ТЭК СПб" МО "Тельмановское сельское поселение " Тосненского муниципального района</v>
      </c>
      <c r="B5" s="96"/>
      <c r="C5" s="96"/>
      <c r="D5" s="96"/>
      <c r="E5" s="96"/>
      <c r="F5" s="96"/>
      <c r="G5" s="96"/>
      <c r="H5" s="96"/>
      <c r="I5" s="96"/>
    </row>
    <row r="6" spans="1:9">
      <c r="A6" s="98" t="s">
        <v>0</v>
      </c>
      <c r="B6" s="98"/>
      <c r="C6" s="98"/>
      <c r="D6" s="98"/>
      <c r="E6" s="98"/>
      <c r="F6" s="98"/>
      <c r="G6" s="98"/>
      <c r="H6" s="98"/>
      <c r="I6" s="98"/>
    </row>
    <row r="7" spans="1:9" ht="18.75">
      <c r="A7" s="99" t="s">
        <v>61</v>
      </c>
      <c r="B7" s="99"/>
      <c r="C7" s="99"/>
      <c r="D7" s="99"/>
      <c r="E7" s="99"/>
      <c r="F7" s="99"/>
      <c r="G7" s="99"/>
      <c r="H7" s="99"/>
      <c r="I7" s="99"/>
    </row>
    <row r="8" spans="1:9" ht="18.75">
      <c r="A8" s="12"/>
      <c r="B8" s="12"/>
      <c r="C8" s="12"/>
      <c r="D8" s="12"/>
      <c r="E8" s="12"/>
      <c r="F8" s="12"/>
      <c r="G8" s="12"/>
      <c r="H8" s="12"/>
      <c r="I8" s="47"/>
    </row>
    <row r="9" spans="1:9" s="5" customFormat="1" ht="115.5" customHeight="1">
      <c r="A9" s="97" t="s">
        <v>32</v>
      </c>
      <c r="B9" s="97" t="s">
        <v>33</v>
      </c>
      <c r="C9" s="97" t="s">
        <v>34</v>
      </c>
      <c r="D9" s="97" t="s">
        <v>35</v>
      </c>
      <c r="E9" s="97" t="s">
        <v>9</v>
      </c>
      <c r="F9" s="97"/>
      <c r="G9" s="97" t="s">
        <v>10</v>
      </c>
      <c r="H9" s="97" t="s">
        <v>11</v>
      </c>
      <c r="I9" s="88" t="s">
        <v>12</v>
      </c>
    </row>
    <row r="10" spans="1:9" s="5" customFormat="1">
      <c r="A10" s="97"/>
      <c r="B10" s="97"/>
      <c r="C10" s="97"/>
      <c r="D10" s="97"/>
      <c r="E10" s="6" t="s">
        <v>1</v>
      </c>
      <c r="F10" s="6" t="s">
        <v>2</v>
      </c>
      <c r="G10" s="97"/>
      <c r="H10" s="97"/>
      <c r="I10" s="88"/>
    </row>
    <row r="11" spans="1:9" ht="63">
      <c r="A11" s="42" t="s">
        <v>17</v>
      </c>
      <c r="B11" s="13" t="s">
        <v>19</v>
      </c>
      <c r="C11" s="15">
        <v>13</v>
      </c>
      <c r="D11" s="41" t="str">
        <f>'СТ-ТС.16.1 ТОСНО'!L12</f>
        <v>Комитет по тарифам и ценовой политики                                 Ленинградской области</v>
      </c>
      <c r="E11" s="2">
        <f>'СТ-ТС.16.1 ТОСНО'!M12</f>
        <v>42720</v>
      </c>
      <c r="F11" s="72" t="str">
        <f>'СТ-ТС.16.1 ТОСНО'!N12</f>
        <v>№ 324-п</v>
      </c>
      <c r="G11" s="76" t="str">
        <f>'СТ-ТС.16.1 ТОСНО'!O12</f>
        <v>01.01.2016</v>
      </c>
      <c r="H11" s="41" t="str">
        <f>'СТ-ТС.16.1 ТОСНО'!P12</f>
        <v>с 01.01.2016         по 30.06.2016</v>
      </c>
      <c r="I11" s="77" t="str">
        <f>'СТ-ТС.16.1 ТОСНО'!Q12</f>
        <v>1. Газета "Вести" от 28.12.2016 г. Выпуск № 101 (4278)
2. сайт ГУП "ТЭК СПб": http://www.gptek.spb.ru</v>
      </c>
    </row>
    <row r="12" spans="1:9" ht="63">
      <c r="A12" s="46"/>
      <c r="B12" s="13" t="s">
        <v>19</v>
      </c>
      <c r="C12" s="4">
        <v>14.49</v>
      </c>
      <c r="D12" s="41" t="str">
        <f>'СТ-ТС.16.1 ТОСНО'!L13</f>
        <v>Комитет по тарифам и ценовой политики                                 Ленинградской области</v>
      </c>
      <c r="E12" s="2">
        <f>'СТ-ТС.16.1 ТОСНО'!M13</f>
        <v>42720</v>
      </c>
      <c r="F12" s="72" t="str">
        <f>'СТ-ТС.16.1 ТОСНО'!N13</f>
        <v>№ 324-п</v>
      </c>
      <c r="G12" s="76" t="str">
        <f>'СТ-ТС.16.1 ТОСНО'!O13</f>
        <v>01.07.2016</v>
      </c>
      <c r="H12" s="41" t="str">
        <f>'СТ-ТС.16.1 ТОСНО'!P13</f>
        <v>с 01.07.2016         по 31.12.2016</v>
      </c>
      <c r="I12" s="77" t="str">
        <f>'СТ-ТС.16.1 ТОСНО'!Q13</f>
        <v>1. Газета "Вести" от 28.12.2016 г. Выпуск № 101 (4278)
2. сайт ГУП "ТЭК СПб": http://www.gptek.spb.ru</v>
      </c>
    </row>
    <row r="13" spans="1:9" ht="63">
      <c r="A13" s="46"/>
      <c r="B13" s="21" t="s">
        <v>19</v>
      </c>
      <c r="C13" s="14">
        <v>14.49</v>
      </c>
      <c r="D13" s="41" t="str">
        <f>'СТ-ТС.16.1 ТОСНО'!L14</f>
        <v>Комитет по тарифам и ценовой политики                                 Ленинградской области</v>
      </c>
      <c r="E13" s="2">
        <f>'СТ-ТС.16.1 ТОСНО'!M14</f>
        <v>42720</v>
      </c>
      <c r="F13" s="72" t="str">
        <f>'СТ-ТС.16.1 ТОСНО'!N14</f>
        <v>№ 324-п</v>
      </c>
      <c r="G13" s="54">
        <f>'СТ-ТС.16.1 ТОСНО'!O14</f>
        <v>42736</v>
      </c>
      <c r="H13" s="41" t="str">
        <f>'СТ-ТС.16.1 ТОСНО'!P14</f>
        <v>с 01.01.2017         по 30.06.2017</v>
      </c>
      <c r="I13" s="77" t="str">
        <f>'СТ-ТС.16.1 ТОСНО'!Q14</f>
        <v>1. Газета "Вести" от 28.12.2016 г. Выпуск № 101 (4278)
2. сайт ГУП "ТЭК СПб": http://www.gptek.spb.ru</v>
      </c>
    </row>
    <row r="14" spans="1:9" ht="63">
      <c r="A14" s="46"/>
      <c r="B14" s="21" t="s">
        <v>19</v>
      </c>
      <c r="C14" s="15">
        <v>15.5</v>
      </c>
      <c r="D14" s="41" t="str">
        <f>'СТ-ТС.16.1 ТОСНО'!L15</f>
        <v>Комитет по тарифам и ценовой политики                                 Ленинградской области</v>
      </c>
      <c r="E14" s="2">
        <f>'СТ-ТС.16.1 ТОСНО'!M15</f>
        <v>42720</v>
      </c>
      <c r="F14" s="72" t="str">
        <f>'СТ-ТС.16.1 ТОСНО'!N15</f>
        <v>№ 324-п</v>
      </c>
      <c r="G14" s="54">
        <f>'СТ-ТС.16.1 ТОСНО'!O15</f>
        <v>42917</v>
      </c>
      <c r="H14" s="41" t="str">
        <f>'СТ-ТС.16.1 ТОСНО'!P15</f>
        <v>с 01.07.2017         по 31.12.2017</v>
      </c>
      <c r="I14" s="77" t="str">
        <f>'СТ-ТС.16.1 ТОСНО'!Q15</f>
        <v>1. Газета "Вести" от 28.12.2016 г. Выпуск № 101 (4278)
2. сайт ГУП "ТЭК СПб": http://www.gptek.spb.ru</v>
      </c>
    </row>
    <row r="15" spans="1:9" ht="63">
      <c r="A15" s="46"/>
      <c r="B15" s="21" t="s">
        <v>19</v>
      </c>
      <c r="C15" s="14">
        <v>15.64</v>
      </c>
      <c r="D15" s="41" t="str">
        <f>'СТ-ТС.16.1 ТОСНО'!L16</f>
        <v>Комитет по тарифам и ценовой политики                                 Ленинградской области</v>
      </c>
      <c r="E15" s="2">
        <f>'СТ-ТС.16.1 ТОСНО'!M16</f>
        <v>42720</v>
      </c>
      <c r="F15" s="72" t="str">
        <f>'СТ-ТС.16.1 ТОСНО'!N16</f>
        <v>№ 324-п</v>
      </c>
      <c r="G15" s="76" t="str">
        <f>'СТ-ТС.16.1 ТОСНО'!O16</f>
        <v>01.01.2018</v>
      </c>
      <c r="H15" s="41" t="str">
        <f>'СТ-ТС.16.1 ТОСНО'!P16</f>
        <v>с 01.01.2018         по 30.06.2018</v>
      </c>
      <c r="I15" s="77" t="str">
        <f>'СТ-ТС.16.1 ТОСНО'!Q16</f>
        <v>1. Газета "Вести" от 28.12.2016 г. Выпуск № 101 (4278)
2. сайт ГУП "ТЭК СПб": http://www.gptek.spb.ru</v>
      </c>
    </row>
    <row r="16" spans="1:9" ht="63">
      <c r="A16" s="43"/>
      <c r="B16" s="21" t="s">
        <v>19</v>
      </c>
      <c r="C16" s="14">
        <v>15.82</v>
      </c>
      <c r="D16" s="41" t="str">
        <f>'СТ-ТС.16.1 ТОСНО'!L17</f>
        <v>Комитет по тарифам и ценовой политики                                 Ленинградской области</v>
      </c>
      <c r="E16" s="2">
        <f>'СТ-ТС.16.1 ТОСНО'!M17</f>
        <v>42720</v>
      </c>
      <c r="F16" s="72" t="str">
        <f>'СТ-ТС.16.1 ТОСНО'!N17</f>
        <v>№ 324-п</v>
      </c>
      <c r="G16" s="76" t="str">
        <f>'СТ-ТС.16.1 ТОСНО'!O17</f>
        <v>01.07.2018</v>
      </c>
      <c r="H16" s="41" t="str">
        <f>'СТ-ТС.16.1 ТОСНО'!P17</f>
        <v>с 01.07.2018         по 31.12.2018</v>
      </c>
      <c r="I16" s="77" t="str">
        <f>'СТ-ТС.16.1 ТОСНО'!Q17</f>
        <v>1. Газета "Вести" от 28.12.2016 г. Выпуск № 101 (4278)
2. сайт ГУП "ТЭК СПб": http://www.gptek.spb.ru</v>
      </c>
    </row>
    <row r="17" spans="1:9" s="38" customFormat="1">
      <c r="A17" s="44" t="s">
        <v>36</v>
      </c>
      <c r="B17" s="21" t="s">
        <v>19</v>
      </c>
      <c r="C17" s="21" t="s">
        <v>19</v>
      </c>
      <c r="D17" s="36"/>
      <c r="E17" s="21" t="s">
        <v>19</v>
      </c>
      <c r="F17" s="21" t="s">
        <v>19</v>
      </c>
      <c r="G17" s="21" t="s">
        <v>19</v>
      </c>
      <c r="H17" s="21" t="s">
        <v>19</v>
      </c>
      <c r="I17" s="21" t="s">
        <v>19</v>
      </c>
    </row>
    <row r="18" spans="1:9" s="38" customFormat="1">
      <c r="A18" s="45"/>
      <c r="B18" s="21" t="s">
        <v>19</v>
      </c>
      <c r="C18" s="21" t="s">
        <v>19</v>
      </c>
      <c r="D18" s="36"/>
      <c r="E18" s="21" t="s">
        <v>19</v>
      </c>
      <c r="F18" s="21" t="s">
        <v>19</v>
      </c>
      <c r="G18" s="21" t="s">
        <v>19</v>
      </c>
      <c r="H18" s="21" t="s">
        <v>19</v>
      </c>
      <c r="I18" s="21" t="s">
        <v>19</v>
      </c>
    </row>
  </sheetData>
  <mergeCells count="13">
    <mergeCell ref="A3:I3"/>
    <mergeCell ref="A9:A10"/>
    <mergeCell ref="B9:B10"/>
    <mergeCell ref="C9:C10"/>
    <mergeCell ref="D9:D10"/>
    <mergeCell ref="E9:F9"/>
    <mergeCell ref="G9:G10"/>
    <mergeCell ref="H9:H10"/>
    <mergeCell ref="I9:I10"/>
    <mergeCell ref="A6:I6"/>
    <mergeCell ref="A5:I5"/>
    <mergeCell ref="A4:I4"/>
    <mergeCell ref="A7:I7"/>
  </mergeCells>
  <conditionalFormatting sqref="D17:D18">
    <cfRule type="cellIs" dxfId="57" priority="11" operator="equal">
      <formula>#REF!</formula>
    </cfRule>
  </conditionalFormatting>
  <conditionalFormatting sqref="B11:B18 C17:C18">
    <cfRule type="cellIs" dxfId="56" priority="5" operator="equal">
      <formula>$M$1</formula>
    </cfRule>
  </conditionalFormatting>
  <conditionalFormatting sqref="E11:E16">
    <cfRule type="cellIs" dxfId="55" priority="3" operator="equal">
      <formula>$M$1</formula>
    </cfRule>
  </conditionalFormatting>
  <conditionalFormatting sqref="E17:I18">
    <cfRule type="cellIs" dxfId="54" priority="1" operator="equal">
      <formula>$M$1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0"/>
    <pageSetUpPr fitToPage="1"/>
  </sheetPr>
  <dimension ref="A1:O22"/>
  <sheetViews>
    <sheetView view="pageBreakPreview" topLeftCell="A7" zoomScale="60" zoomScaleNormal="70" workbookViewId="0">
      <selection activeCell="D26" sqref="D26"/>
    </sheetView>
  </sheetViews>
  <sheetFormatPr defaultColWidth="9.140625" defaultRowHeight="15.75"/>
  <cols>
    <col min="1" max="1" width="20" style="38" customWidth="1"/>
    <col min="2" max="2" width="19.85546875" style="38" customWidth="1"/>
    <col min="3" max="9" width="20.140625" style="38" customWidth="1"/>
    <col min="10" max="10" width="24.28515625" style="38" customWidth="1"/>
    <col min="11" max="13" width="14.5703125" style="38" customWidth="1"/>
    <col min="14" max="14" width="17" style="38" customWidth="1"/>
    <col min="15" max="15" width="31.7109375" style="38" customWidth="1"/>
    <col min="16" max="16384" width="9.140625" style="38"/>
  </cols>
  <sheetData>
    <row r="1" spans="1:15" s="48" customFormat="1">
      <c r="O1" s="34" t="s">
        <v>43</v>
      </c>
    </row>
    <row r="2" spans="1:15" s="48" customFormat="1"/>
    <row r="3" spans="1:15" s="50" customFormat="1" ht="18.75">
      <c r="A3" s="89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s="50" customFormat="1" ht="18.75">
      <c r="A4" s="89" t="s">
        <v>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s="50" customFormat="1" ht="18.75">
      <c r="A5" s="89" t="s">
        <v>42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8.75">
      <c r="A6" s="89" t="str">
        <f>'СТ-ТС.16.2 ТОСНО'!A5:I5</f>
        <v>ГУП "ТЭК СПб" МО "Тельмановское сельское поселение " Тосненского муниципального района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>
      <c r="A7" s="94" t="s">
        <v>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8.75">
      <c r="A8" s="89" t="s">
        <v>61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8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48" customFormat="1" ht="42" customHeight="1">
      <c r="A10" s="88" t="s">
        <v>44</v>
      </c>
      <c r="B10" s="88" t="s">
        <v>45</v>
      </c>
      <c r="C10" s="88"/>
      <c r="D10" s="88"/>
      <c r="E10" s="100" t="s">
        <v>50</v>
      </c>
      <c r="F10" s="101"/>
      <c r="G10" s="101"/>
      <c r="H10" s="101"/>
      <c r="I10" s="102"/>
      <c r="J10" s="88" t="s">
        <v>41</v>
      </c>
      <c r="K10" s="88" t="s">
        <v>9</v>
      </c>
      <c r="L10" s="88"/>
      <c r="M10" s="88" t="s">
        <v>10</v>
      </c>
      <c r="N10" s="88" t="s">
        <v>11</v>
      </c>
      <c r="O10" s="88" t="s">
        <v>12</v>
      </c>
    </row>
    <row r="11" spans="1:15" s="48" customFormat="1" ht="15.75" customHeight="1">
      <c r="A11" s="88"/>
      <c r="B11" s="88" t="s">
        <v>47</v>
      </c>
      <c r="C11" s="88" t="s">
        <v>14</v>
      </c>
      <c r="D11" s="88"/>
      <c r="E11" s="103" t="s">
        <v>106</v>
      </c>
      <c r="F11" s="88" t="s">
        <v>44</v>
      </c>
      <c r="G11" s="88" t="s">
        <v>45</v>
      </c>
      <c r="H11" s="88"/>
      <c r="I11" s="88"/>
      <c r="J11" s="88"/>
      <c r="K11" s="88"/>
      <c r="L11" s="88"/>
      <c r="M11" s="88"/>
      <c r="N11" s="88"/>
      <c r="O11" s="88"/>
    </row>
    <row r="12" spans="1:15" s="48" customFormat="1" ht="15.75" customHeight="1">
      <c r="A12" s="88"/>
      <c r="B12" s="88"/>
      <c r="C12" s="103" t="s">
        <v>16</v>
      </c>
      <c r="D12" s="103" t="s">
        <v>46</v>
      </c>
      <c r="E12" s="105"/>
      <c r="F12" s="88"/>
      <c r="G12" s="103" t="s">
        <v>47</v>
      </c>
      <c r="H12" s="106" t="s">
        <v>14</v>
      </c>
      <c r="I12" s="107"/>
      <c r="J12" s="88"/>
      <c r="K12" s="103" t="s">
        <v>1</v>
      </c>
      <c r="L12" s="103" t="s">
        <v>2</v>
      </c>
      <c r="M12" s="88"/>
      <c r="N12" s="88"/>
      <c r="O12" s="88"/>
    </row>
    <row r="13" spans="1:15" s="48" customFormat="1" ht="78.75">
      <c r="A13" s="88"/>
      <c r="B13" s="88"/>
      <c r="C13" s="104"/>
      <c r="D13" s="104"/>
      <c r="E13" s="104"/>
      <c r="F13" s="88"/>
      <c r="G13" s="104"/>
      <c r="H13" s="52" t="s">
        <v>16</v>
      </c>
      <c r="I13" s="52" t="s">
        <v>46</v>
      </c>
      <c r="J13" s="88"/>
      <c r="K13" s="104"/>
      <c r="L13" s="104"/>
      <c r="M13" s="88"/>
      <c r="N13" s="88"/>
      <c r="O13" s="88"/>
    </row>
    <row r="14" spans="1:15" ht="104.25" customHeight="1">
      <c r="A14" s="41">
        <f>'СТ-ТС.16.2 ТОСНО'!C11</f>
        <v>13</v>
      </c>
      <c r="B14" s="41" t="str">
        <f>'СТ-ТС.16.1 ТОСНО'!C12</f>
        <v>1193,02</v>
      </c>
      <c r="C14" s="41" t="s">
        <v>19</v>
      </c>
      <c r="D14" s="41" t="s">
        <v>19</v>
      </c>
      <c r="E14" s="41" t="s">
        <v>19</v>
      </c>
      <c r="F14" s="41" t="s">
        <v>19</v>
      </c>
      <c r="G14" s="41" t="s">
        <v>19</v>
      </c>
      <c r="H14" s="41" t="s">
        <v>19</v>
      </c>
      <c r="I14" s="41" t="s">
        <v>19</v>
      </c>
      <c r="J14" s="41" t="str">
        <f>'СТ-ТС.16.2 ТОСНО'!D11</f>
        <v>Комитет по тарифам и ценовой политики                                 Ленинградской области</v>
      </c>
      <c r="K14" s="53">
        <f>'СТ-ТС.16.2 ТОСНО'!E11</f>
        <v>42720</v>
      </c>
      <c r="L14" s="40" t="str">
        <f>'СТ-ТС.16.2 ТОСНО'!F11</f>
        <v>№ 324-п</v>
      </c>
      <c r="M14" s="53" t="str">
        <f>'СТ-ТС.16.2 ТОСНО'!G11</f>
        <v>01.01.2016</v>
      </c>
      <c r="N14" s="54" t="str">
        <f>'СТ-ТС.16.2 ТОСНО'!H11</f>
        <v>с 01.01.2016         по 30.06.2016</v>
      </c>
      <c r="O14" s="78" t="str">
        <f>'СТ-ТС.16.2 ТОСНО'!I11</f>
        <v>1. Газета "Вести" от 28.12.2016 г. Выпуск № 101 (4278)
2. сайт ГУП "ТЭК СПб": http://www.gptek.spb.ru</v>
      </c>
    </row>
    <row r="15" spans="1:15" ht="63">
      <c r="A15" s="41">
        <f>'СТ-ТС.16.2 ТОСНО'!C12</f>
        <v>14.49</v>
      </c>
      <c r="B15" s="41" t="str">
        <f>'СТ-ТС.16.1 ТОСНО'!C13</f>
        <v>1244,38</v>
      </c>
      <c r="C15" s="41" t="s">
        <v>19</v>
      </c>
      <c r="D15" s="41" t="s">
        <v>19</v>
      </c>
      <c r="E15" s="41" t="s">
        <v>19</v>
      </c>
      <c r="F15" s="41" t="s">
        <v>19</v>
      </c>
      <c r="G15" s="41" t="s">
        <v>19</v>
      </c>
      <c r="H15" s="41" t="s">
        <v>19</v>
      </c>
      <c r="I15" s="41" t="s">
        <v>19</v>
      </c>
      <c r="J15" s="41" t="str">
        <f>'СТ-ТС.16.2 ТОСНО'!D12</f>
        <v>Комитет по тарифам и ценовой политики                                 Ленинградской области</v>
      </c>
      <c r="K15" s="53">
        <f>'СТ-ТС.16.2 ТОСНО'!E12</f>
        <v>42720</v>
      </c>
      <c r="L15" s="40" t="str">
        <f>'СТ-ТС.16.2 ТОСНО'!F12</f>
        <v>№ 324-п</v>
      </c>
      <c r="M15" s="53" t="str">
        <f>'СТ-ТС.16.2 ТОСНО'!G12</f>
        <v>01.07.2016</v>
      </c>
      <c r="N15" s="54" t="str">
        <f>'СТ-ТС.16.2 ТОСНО'!H12</f>
        <v>с 01.07.2016         по 31.12.2016</v>
      </c>
      <c r="O15" s="78" t="str">
        <f>'СТ-ТС.16.2 ТОСНО'!I12</f>
        <v>1. Газета "Вести" от 28.12.2016 г. Выпуск № 101 (4278)
2. сайт ГУП "ТЭК СПб": http://www.gptek.spb.ru</v>
      </c>
    </row>
    <row r="16" spans="1:15" ht="104.25" customHeight="1">
      <c r="A16" s="41">
        <f>'СТ-ТС.16.2 ТОСНО'!C13</f>
        <v>14.49</v>
      </c>
      <c r="B16" s="41" t="str">
        <f>'СТ-ТС.16.1 ТОСНО'!C14</f>
        <v>1242,50</v>
      </c>
      <c r="C16" s="41" t="s">
        <v>19</v>
      </c>
      <c r="D16" s="41" t="s">
        <v>19</v>
      </c>
      <c r="E16" s="41" t="s">
        <v>19</v>
      </c>
      <c r="F16" s="41" t="s">
        <v>19</v>
      </c>
      <c r="G16" s="41" t="s">
        <v>19</v>
      </c>
      <c r="H16" s="41" t="s">
        <v>19</v>
      </c>
      <c r="I16" s="41" t="s">
        <v>19</v>
      </c>
      <c r="J16" s="41" t="str">
        <f>'СТ-ТС.16.2 ТОСНО'!D13</f>
        <v>Комитет по тарифам и ценовой политики                                 Ленинградской области</v>
      </c>
      <c r="K16" s="53">
        <f>'СТ-ТС.16.2 ТОСНО'!E13</f>
        <v>42720</v>
      </c>
      <c r="L16" s="40" t="str">
        <f>'СТ-ТС.16.2 ТОСНО'!F13</f>
        <v>№ 324-п</v>
      </c>
      <c r="M16" s="53">
        <f>'СТ-ТС.16.2 ТОСНО'!G13</f>
        <v>42736</v>
      </c>
      <c r="N16" s="54" t="str">
        <f>'СТ-ТС.16.2 ТОСНО'!H13</f>
        <v>с 01.01.2017         по 30.06.2017</v>
      </c>
      <c r="O16" s="78" t="str">
        <f>'СТ-ТС.16.2 ТОСНО'!I13</f>
        <v>1. Газета "Вести" от 28.12.2016 г. Выпуск № 101 (4278)
2. сайт ГУП "ТЭК СПб": http://www.gptek.spb.ru</v>
      </c>
    </row>
    <row r="17" spans="1:15" ht="63">
      <c r="A17" s="41">
        <f>'СТ-ТС.16.2 ТОСНО'!C14</f>
        <v>15.5</v>
      </c>
      <c r="B17" s="41" t="str">
        <f>'СТ-ТС.16.1 ТОСНО'!C15</f>
        <v>1242,50</v>
      </c>
      <c r="C17" s="41" t="s">
        <v>19</v>
      </c>
      <c r="D17" s="41" t="s">
        <v>19</v>
      </c>
      <c r="E17" s="41" t="s">
        <v>19</v>
      </c>
      <c r="F17" s="41" t="s">
        <v>19</v>
      </c>
      <c r="G17" s="41" t="s">
        <v>19</v>
      </c>
      <c r="H17" s="41" t="s">
        <v>19</v>
      </c>
      <c r="I17" s="41" t="s">
        <v>19</v>
      </c>
      <c r="J17" s="41" t="str">
        <f>'СТ-ТС.16.2 ТОСНО'!D14</f>
        <v>Комитет по тарифам и ценовой политики                                 Ленинградской области</v>
      </c>
      <c r="K17" s="53">
        <f>'СТ-ТС.16.2 ТОСНО'!E14</f>
        <v>42720</v>
      </c>
      <c r="L17" s="40" t="str">
        <f>'СТ-ТС.16.2 ТОСНО'!F14</f>
        <v>№ 324-п</v>
      </c>
      <c r="M17" s="53">
        <f>'СТ-ТС.16.2 ТОСНО'!G14</f>
        <v>42917</v>
      </c>
      <c r="N17" s="54" t="str">
        <f>'СТ-ТС.16.2 ТОСНО'!H14</f>
        <v>с 01.07.2017         по 31.12.2017</v>
      </c>
      <c r="O17" s="78" t="str">
        <f>'СТ-ТС.16.2 ТОСНО'!I14</f>
        <v>1. Газета "Вести" от 28.12.2016 г. Выпуск № 101 (4278)
2. сайт ГУП "ТЭК СПб": http://www.gptek.spb.ru</v>
      </c>
    </row>
    <row r="18" spans="1:15" ht="104.25" customHeight="1">
      <c r="A18" s="41">
        <f>'СТ-ТС.16.2 ТОСНО'!C15</f>
        <v>15.64</v>
      </c>
      <c r="B18" s="41" t="str">
        <f>'СТ-ТС.16.1 ТОСНО'!C16</f>
        <v>1295,37</v>
      </c>
      <c r="C18" s="41" t="s">
        <v>19</v>
      </c>
      <c r="D18" s="41" t="s">
        <v>19</v>
      </c>
      <c r="E18" s="41" t="s">
        <v>19</v>
      </c>
      <c r="F18" s="41" t="s">
        <v>19</v>
      </c>
      <c r="G18" s="41" t="s">
        <v>19</v>
      </c>
      <c r="H18" s="41" t="s">
        <v>19</v>
      </c>
      <c r="I18" s="41" t="s">
        <v>19</v>
      </c>
      <c r="J18" s="41" t="str">
        <f>'СТ-ТС.16.2 ТОСНО'!D15</f>
        <v>Комитет по тарифам и ценовой политики                                 Ленинградской области</v>
      </c>
      <c r="K18" s="53">
        <f>'СТ-ТС.16.2 ТОСНО'!E15</f>
        <v>42720</v>
      </c>
      <c r="L18" s="40" t="str">
        <f>'СТ-ТС.16.2 ТОСНО'!F15</f>
        <v>№ 324-п</v>
      </c>
      <c r="M18" s="53" t="str">
        <f>'СТ-ТС.16.2 ТОСНО'!G15</f>
        <v>01.01.2018</v>
      </c>
      <c r="N18" s="54" t="str">
        <f>'СТ-ТС.16.2 ТОСНО'!H15</f>
        <v>с 01.01.2018         по 30.06.2018</v>
      </c>
      <c r="O18" s="78" t="str">
        <f>'СТ-ТС.16.2 ТОСНО'!I15</f>
        <v>1. Газета "Вести" от 28.12.2016 г. Выпуск № 101 (4278)
2. сайт ГУП "ТЭК СПб": http://www.gptek.spb.ru</v>
      </c>
    </row>
    <row r="19" spans="1:15" ht="63">
      <c r="A19" s="41">
        <f>'СТ-ТС.16.2 ТОСНО'!C16</f>
        <v>15.82</v>
      </c>
      <c r="B19" s="41" t="str">
        <f>'СТ-ТС.16.1 ТОСНО'!C17</f>
        <v>1347,80</v>
      </c>
      <c r="C19" s="41" t="s">
        <v>19</v>
      </c>
      <c r="D19" s="41" t="s">
        <v>19</v>
      </c>
      <c r="E19" s="41" t="s">
        <v>19</v>
      </c>
      <c r="F19" s="41" t="s">
        <v>19</v>
      </c>
      <c r="G19" s="41" t="s">
        <v>19</v>
      </c>
      <c r="H19" s="41" t="s">
        <v>19</v>
      </c>
      <c r="I19" s="41" t="s">
        <v>19</v>
      </c>
      <c r="J19" s="41" t="str">
        <f>'СТ-ТС.16.2 ТОСНО'!D16</f>
        <v>Комитет по тарифам и ценовой политики                                 Ленинградской области</v>
      </c>
      <c r="K19" s="53">
        <f>'СТ-ТС.16.2 ТОСНО'!E16</f>
        <v>42720</v>
      </c>
      <c r="L19" s="40" t="str">
        <f>'СТ-ТС.16.2 ТОСНО'!F16</f>
        <v>№ 324-п</v>
      </c>
      <c r="M19" s="53" t="str">
        <f>'СТ-ТС.16.2 ТОСНО'!G16</f>
        <v>01.07.2018</v>
      </c>
      <c r="N19" s="54" t="str">
        <f>'СТ-ТС.16.2 ТОСНО'!H16</f>
        <v>с 01.07.2018         по 31.12.2018</v>
      </c>
      <c r="O19" s="78" t="str">
        <f>'СТ-ТС.16.2 ТОСНО'!I16</f>
        <v>1. Газета "Вести" от 28.12.2016 г. Выпуск № 101 (4278)
2. сайт ГУП "ТЭК СПб": http://www.gptek.spb.ru</v>
      </c>
    </row>
    <row r="20" spans="1:15" ht="63">
      <c r="A20" s="41" t="s">
        <v>19</v>
      </c>
      <c r="B20" s="41" t="s">
        <v>19</v>
      </c>
      <c r="C20" s="41" t="s">
        <v>19</v>
      </c>
      <c r="D20" s="41" t="s">
        <v>19</v>
      </c>
      <c r="E20" s="41">
        <v>99.01</v>
      </c>
      <c r="F20" s="41">
        <v>16.09</v>
      </c>
      <c r="G20" s="41">
        <v>1381.98</v>
      </c>
      <c r="H20" s="41" t="s">
        <v>19</v>
      </c>
      <c r="I20" s="41" t="s">
        <v>19</v>
      </c>
      <c r="J20" s="41" t="s">
        <v>91</v>
      </c>
      <c r="K20" s="53">
        <f>'СТ-ТС.16.1 ТОСНО'!M18</f>
        <v>42723</v>
      </c>
      <c r="L20" s="53" t="str">
        <f>'СТ-ТС.16.1 ТОСНО'!N18</f>
        <v>№ 528-п</v>
      </c>
      <c r="M20" s="53">
        <v>42736</v>
      </c>
      <c r="N20" s="54" t="s">
        <v>98</v>
      </c>
      <c r="O20" s="78" t="s">
        <v>152</v>
      </c>
    </row>
    <row r="21" spans="1:15" ht="63">
      <c r="A21" s="41" t="s">
        <v>19</v>
      </c>
      <c r="B21" s="41" t="s">
        <v>19</v>
      </c>
      <c r="C21" s="41" t="s">
        <v>19</v>
      </c>
      <c r="D21" s="41" t="s">
        <v>19</v>
      </c>
      <c r="E21" s="41">
        <v>102.38</v>
      </c>
      <c r="F21" s="41">
        <v>16.64</v>
      </c>
      <c r="G21" s="41">
        <v>1428.97</v>
      </c>
      <c r="H21" s="41" t="s">
        <v>19</v>
      </c>
      <c r="I21" s="41" t="s">
        <v>19</v>
      </c>
      <c r="J21" s="41" t="s">
        <v>91</v>
      </c>
      <c r="K21" s="53">
        <f>'СТ-ТС.16.1 ТОСНО'!M19</f>
        <v>42723</v>
      </c>
      <c r="L21" s="53" t="str">
        <f>'СТ-ТС.16.1 ТОСНО'!N19</f>
        <v>№ 528-п</v>
      </c>
      <c r="M21" s="53">
        <v>42917</v>
      </c>
      <c r="N21" s="54" t="s">
        <v>99</v>
      </c>
      <c r="O21" s="78" t="s">
        <v>152</v>
      </c>
    </row>
    <row r="22" spans="1: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7"/>
    </row>
  </sheetData>
  <mergeCells count="25">
    <mergeCell ref="C12:C13"/>
    <mergeCell ref="D12:D13"/>
    <mergeCell ref="K12:K13"/>
    <mergeCell ref="L12:L13"/>
    <mergeCell ref="E11:E13"/>
    <mergeCell ref="F11:F13"/>
    <mergeCell ref="H12:I12"/>
    <mergeCell ref="G11:I11"/>
    <mergeCell ref="G12:G13"/>
    <mergeCell ref="A3:O3"/>
    <mergeCell ref="A4:O4"/>
    <mergeCell ref="A5:O5"/>
    <mergeCell ref="A10:A13"/>
    <mergeCell ref="B10:D10"/>
    <mergeCell ref="J10:J13"/>
    <mergeCell ref="K10:L11"/>
    <mergeCell ref="M10:M13"/>
    <mergeCell ref="A6:O6"/>
    <mergeCell ref="A7:O7"/>
    <mergeCell ref="A8:O8"/>
    <mergeCell ref="E10:I10"/>
    <mergeCell ref="N10:N13"/>
    <mergeCell ref="O10:O13"/>
    <mergeCell ref="B11:B13"/>
    <mergeCell ref="C11:D11"/>
  </mergeCells>
  <conditionalFormatting sqref="M22:N22 K14:O19 C22:I22">
    <cfRule type="cellIs" dxfId="53" priority="11" operator="equal">
      <formula>$R$1</formula>
    </cfRule>
  </conditionalFormatting>
  <conditionalFormatting sqref="K22:L22">
    <cfRule type="cellIs" dxfId="52" priority="10" operator="equal">
      <formula>$R$1</formula>
    </cfRule>
  </conditionalFormatting>
  <conditionalFormatting sqref="C14:I14 C15:D15 E15:I19">
    <cfRule type="cellIs" dxfId="51" priority="9" operator="equal">
      <formula>$R$1</formula>
    </cfRule>
  </conditionalFormatting>
  <conditionalFormatting sqref="C16:D17">
    <cfRule type="cellIs" dxfId="50" priority="6" operator="equal">
      <formula>$R$1</formula>
    </cfRule>
  </conditionalFormatting>
  <conditionalFormatting sqref="C18:D19">
    <cfRule type="cellIs" dxfId="49" priority="3" operator="equal">
      <formula>$R$1</formula>
    </cfRule>
  </conditionalFormatting>
  <conditionalFormatting sqref="K20:K21 L20:O20 K21:O21">
    <cfRule type="cellIs" dxfId="48" priority="2" operator="equal">
      <formula>$R$1</formula>
    </cfRule>
  </conditionalFormatting>
  <conditionalFormatting sqref="A20:I21">
    <cfRule type="cellIs" dxfId="47" priority="1" operator="equal">
      <formula>$R$1</formula>
    </cfRule>
  </conditionalFormatting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0"/>
    <pageSetUpPr fitToPage="1"/>
  </sheetPr>
  <dimension ref="A1:Q65"/>
  <sheetViews>
    <sheetView view="pageBreakPreview" zoomScale="70" zoomScaleNormal="52" zoomScaleSheetLayoutView="70" workbookViewId="0">
      <pane xSplit="2" ySplit="11" topLeftCell="C16" activePane="bottomRight" state="frozen"/>
      <selection activeCell="W20" sqref="W20"/>
      <selection pane="topRight" activeCell="W20" sqref="W20"/>
      <selection pane="bottomLeft" activeCell="W20" sqref="W20"/>
      <selection pane="bottomRight" activeCell="Q19" sqref="Q19"/>
    </sheetView>
  </sheetViews>
  <sheetFormatPr defaultColWidth="9.140625" defaultRowHeight="15.75" outlineLevelRow="1"/>
  <cols>
    <col min="1" max="1" width="14.85546875" style="3" customWidth="1"/>
    <col min="2" max="2" width="37" style="3" customWidth="1"/>
    <col min="3" max="11" width="13.7109375" style="3" customWidth="1"/>
    <col min="12" max="12" width="30" style="3" customWidth="1"/>
    <col min="13" max="14" width="12.7109375" style="3" customWidth="1"/>
    <col min="15" max="15" width="12.42578125" style="3" customWidth="1"/>
    <col min="16" max="16" width="16.85546875" style="3" customWidth="1"/>
    <col min="17" max="17" width="35.42578125" style="38" customWidth="1"/>
    <col min="18" max="16384" width="9.140625" style="3"/>
  </cols>
  <sheetData>
    <row r="1" spans="1:17" s="5" customFormat="1">
      <c r="Q1" s="34" t="s">
        <v>3</v>
      </c>
    </row>
    <row r="2" spans="1:17" s="7" customFormat="1" ht="18.75">
      <c r="A2" s="96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s="7" customFormat="1" ht="18.75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s="7" customFormat="1" ht="18.75">
      <c r="A4" s="96" t="s">
        <v>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s="1" customFormat="1" ht="15.75" customHeight="1">
      <c r="A5" s="96" t="s">
        <v>107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s="1" customFormat="1" ht="15.75" customHeight="1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8" customFormat="1" ht="15.75" customHeight="1">
      <c r="A7" s="99" t="s">
        <v>104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9" spans="1:17" s="5" customFormat="1" ht="78.75" customHeight="1">
      <c r="A9" s="97" t="s">
        <v>6</v>
      </c>
      <c r="B9" s="97"/>
      <c r="C9" s="97" t="s">
        <v>7</v>
      </c>
      <c r="D9" s="97"/>
      <c r="E9" s="97"/>
      <c r="F9" s="97" t="s">
        <v>50</v>
      </c>
      <c r="G9" s="97"/>
      <c r="H9" s="97"/>
      <c r="I9" s="97" t="s">
        <v>52</v>
      </c>
      <c r="J9" s="97"/>
      <c r="K9" s="97"/>
      <c r="L9" s="97" t="s">
        <v>8</v>
      </c>
      <c r="M9" s="97" t="s">
        <v>9</v>
      </c>
      <c r="N9" s="97"/>
      <c r="O9" s="97" t="s">
        <v>10</v>
      </c>
      <c r="P9" s="97" t="s">
        <v>11</v>
      </c>
      <c r="Q9" s="88" t="s">
        <v>12</v>
      </c>
    </row>
    <row r="10" spans="1:17" s="5" customFormat="1">
      <c r="A10" s="97"/>
      <c r="B10" s="97"/>
      <c r="C10" s="97" t="s">
        <v>13</v>
      </c>
      <c r="D10" s="97" t="s">
        <v>14</v>
      </c>
      <c r="E10" s="97"/>
      <c r="F10" s="97" t="s">
        <v>13</v>
      </c>
      <c r="G10" s="97" t="s">
        <v>15</v>
      </c>
      <c r="H10" s="97"/>
      <c r="I10" s="97" t="s">
        <v>13</v>
      </c>
      <c r="J10" s="97" t="s">
        <v>15</v>
      </c>
      <c r="K10" s="97"/>
      <c r="L10" s="97"/>
      <c r="M10" s="97"/>
      <c r="N10" s="97"/>
      <c r="O10" s="97"/>
      <c r="P10" s="97"/>
      <c r="Q10" s="88"/>
    </row>
    <row r="11" spans="1:17" s="5" customFormat="1" ht="94.5">
      <c r="A11" s="97"/>
      <c r="B11" s="97"/>
      <c r="C11" s="97"/>
      <c r="D11" s="33" t="s">
        <v>16</v>
      </c>
      <c r="E11" s="33" t="s">
        <v>55</v>
      </c>
      <c r="F11" s="97"/>
      <c r="G11" s="33" t="s">
        <v>16</v>
      </c>
      <c r="H11" s="33" t="s">
        <v>55</v>
      </c>
      <c r="I11" s="97"/>
      <c r="J11" s="33" t="s">
        <v>16</v>
      </c>
      <c r="K11" s="33" t="s">
        <v>55</v>
      </c>
      <c r="L11" s="97"/>
      <c r="M11" s="33" t="s">
        <v>1</v>
      </c>
      <c r="N11" s="33" t="s">
        <v>2</v>
      </c>
      <c r="O11" s="97"/>
      <c r="P11" s="97"/>
      <c r="Q11" s="88"/>
    </row>
    <row r="12" spans="1:17" ht="63">
      <c r="A12" s="108" t="s">
        <v>17</v>
      </c>
      <c r="B12" s="109" t="s">
        <v>18</v>
      </c>
      <c r="C12" s="36" t="s">
        <v>108</v>
      </c>
      <c r="D12" s="32" t="s">
        <v>19</v>
      </c>
      <c r="E12" s="32" t="s">
        <v>19</v>
      </c>
      <c r="F12" s="32" t="s">
        <v>19</v>
      </c>
      <c r="G12" s="32" t="s">
        <v>19</v>
      </c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91</v>
      </c>
      <c r="M12" s="2">
        <v>42720</v>
      </c>
      <c r="N12" s="73" t="s">
        <v>132</v>
      </c>
      <c r="O12" s="32" t="s">
        <v>96</v>
      </c>
      <c r="P12" s="32" t="s">
        <v>62</v>
      </c>
      <c r="Q12" s="35" t="s">
        <v>133</v>
      </c>
    </row>
    <row r="13" spans="1:17" ht="63">
      <c r="A13" s="108"/>
      <c r="B13" s="111"/>
      <c r="C13" s="36" t="s">
        <v>109</v>
      </c>
      <c r="D13" s="32" t="s">
        <v>19</v>
      </c>
      <c r="E13" s="32" t="s">
        <v>19</v>
      </c>
      <c r="F13" s="32" t="s">
        <v>19</v>
      </c>
      <c r="G13" s="32" t="s">
        <v>19</v>
      </c>
      <c r="H13" s="32" t="s">
        <v>19</v>
      </c>
      <c r="I13" s="32" t="s">
        <v>19</v>
      </c>
      <c r="J13" s="32" t="s">
        <v>19</v>
      </c>
      <c r="K13" s="32" t="s">
        <v>19</v>
      </c>
      <c r="L13" s="32" t="s">
        <v>91</v>
      </c>
      <c r="M13" s="2">
        <v>42720</v>
      </c>
      <c r="N13" s="73" t="s">
        <v>132</v>
      </c>
      <c r="O13" s="32" t="s">
        <v>97</v>
      </c>
      <c r="P13" s="32" t="s">
        <v>63</v>
      </c>
      <c r="Q13" s="35" t="s">
        <v>133</v>
      </c>
    </row>
    <row r="14" spans="1:17" ht="63">
      <c r="A14" s="108"/>
      <c r="B14" s="111"/>
      <c r="C14" s="36" t="s">
        <v>129</v>
      </c>
      <c r="D14" s="32" t="s">
        <v>19</v>
      </c>
      <c r="E14" s="32" t="s">
        <v>19</v>
      </c>
      <c r="F14" s="32" t="s">
        <v>19</v>
      </c>
      <c r="G14" s="32" t="s">
        <v>19</v>
      </c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91</v>
      </c>
      <c r="M14" s="2">
        <v>42720</v>
      </c>
      <c r="N14" s="73" t="s">
        <v>132</v>
      </c>
      <c r="O14" s="39">
        <v>42736</v>
      </c>
      <c r="P14" s="32" t="s">
        <v>98</v>
      </c>
      <c r="Q14" s="35" t="s">
        <v>133</v>
      </c>
    </row>
    <row r="15" spans="1:17" ht="63">
      <c r="A15" s="108"/>
      <c r="B15" s="111"/>
      <c r="C15" s="36" t="s">
        <v>129</v>
      </c>
      <c r="D15" s="32" t="s">
        <v>19</v>
      </c>
      <c r="E15" s="32" t="s">
        <v>19</v>
      </c>
      <c r="F15" s="32" t="s">
        <v>19</v>
      </c>
      <c r="G15" s="32" t="s">
        <v>19</v>
      </c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91</v>
      </c>
      <c r="M15" s="2">
        <v>42720</v>
      </c>
      <c r="N15" s="73" t="s">
        <v>132</v>
      </c>
      <c r="O15" s="39">
        <v>42917</v>
      </c>
      <c r="P15" s="32" t="s">
        <v>99</v>
      </c>
      <c r="Q15" s="35" t="s">
        <v>133</v>
      </c>
    </row>
    <row r="16" spans="1:17" ht="63">
      <c r="A16" s="108"/>
      <c r="B16" s="111"/>
      <c r="C16" s="36" t="s">
        <v>110</v>
      </c>
      <c r="D16" s="32" t="s">
        <v>19</v>
      </c>
      <c r="E16" s="32" t="s">
        <v>19</v>
      </c>
      <c r="F16" s="32" t="s">
        <v>19</v>
      </c>
      <c r="G16" s="32" t="s">
        <v>19</v>
      </c>
      <c r="H16" s="32" t="s">
        <v>19</v>
      </c>
      <c r="I16" s="32" t="s">
        <v>19</v>
      </c>
      <c r="J16" s="32" t="s">
        <v>19</v>
      </c>
      <c r="K16" s="32" t="s">
        <v>19</v>
      </c>
      <c r="L16" s="32" t="s">
        <v>91</v>
      </c>
      <c r="M16" s="2">
        <v>42720</v>
      </c>
      <c r="N16" s="73" t="s">
        <v>132</v>
      </c>
      <c r="O16" s="32" t="s">
        <v>100</v>
      </c>
      <c r="P16" s="32" t="s">
        <v>102</v>
      </c>
      <c r="Q16" s="35" t="s">
        <v>133</v>
      </c>
    </row>
    <row r="17" spans="1:17" ht="63">
      <c r="A17" s="108"/>
      <c r="B17" s="111"/>
      <c r="C17" s="36" t="s">
        <v>111</v>
      </c>
      <c r="D17" s="32" t="s">
        <v>19</v>
      </c>
      <c r="E17" s="32" t="s">
        <v>19</v>
      </c>
      <c r="F17" s="32" t="s">
        <v>19</v>
      </c>
      <c r="G17" s="32" t="s">
        <v>19</v>
      </c>
      <c r="H17" s="32" t="s">
        <v>19</v>
      </c>
      <c r="I17" s="32" t="s">
        <v>19</v>
      </c>
      <c r="J17" s="32" t="s">
        <v>19</v>
      </c>
      <c r="K17" s="32" t="s">
        <v>19</v>
      </c>
      <c r="L17" s="32" t="s">
        <v>91</v>
      </c>
      <c r="M17" s="2">
        <v>42720</v>
      </c>
      <c r="N17" s="73" t="s">
        <v>132</v>
      </c>
      <c r="O17" s="32" t="s">
        <v>101</v>
      </c>
      <c r="P17" s="32" t="s">
        <v>103</v>
      </c>
      <c r="Q17" s="35" t="s">
        <v>133</v>
      </c>
    </row>
    <row r="18" spans="1:17" ht="63">
      <c r="A18" s="108"/>
      <c r="B18" s="111"/>
      <c r="C18" s="32" t="s">
        <v>19</v>
      </c>
      <c r="D18" s="32" t="s">
        <v>19</v>
      </c>
      <c r="E18" s="32" t="s">
        <v>19</v>
      </c>
      <c r="F18" s="71" t="s">
        <v>150</v>
      </c>
      <c r="G18" s="32" t="s">
        <v>19</v>
      </c>
      <c r="H18" s="32" t="s">
        <v>19</v>
      </c>
      <c r="I18" s="32" t="s">
        <v>19</v>
      </c>
      <c r="J18" s="32" t="s">
        <v>19</v>
      </c>
      <c r="K18" s="32" t="s">
        <v>19</v>
      </c>
      <c r="L18" s="32" t="s">
        <v>91</v>
      </c>
      <c r="M18" s="83">
        <v>42723</v>
      </c>
      <c r="N18" s="84" t="s">
        <v>140</v>
      </c>
      <c r="O18" s="73" t="s">
        <v>125</v>
      </c>
      <c r="P18" s="73" t="s">
        <v>98</v>
      </c>
      <c r="Q18" s="79" t="s">
        <v>152</v>
      </c>
    </row>
    <row r="19" spans="1:17" ht="63">
      <c r="A19" s="108"/>
      <c r="B19" s="110"/>
      <c r="C19" s="32" t="s">
        <v>19</v>
      </c>
      <c r="D19" s="32" t="s">
        <v>19</v>
      </c>
      <c r="E19" s="32" t="s">
        <v>19</v>
      </c>
      <c r="F19" s="71" t="s">
        <v>141</v>
      </c>
      <c r="G19" s="32" t="s">
        <v>19</v>
      </c>
      <c r="H19" s="32" t="s">
        <v>19</v>
      </c>
      <c r="I19" s="32" t="s">
        <v>19</v>
      </c>
      <c r="J19" s="32" t="s">
        <v>19</v>
      </c>
      <c r="K19" s="32" t="s">
        <v>19</v>
      </c>
      <c r="L19" s="32" t="s">
        <v>91</v>
      </c>
      <c r="M19" s="83">
        <v>42760</v>
      </c>
      <c r="N19" s="84" t="s">
        <v>148</v>
      </c>
      <c r="O19" s="73" t="s">
        <v>126</v>
      </c>
      <c r="P19" s="73" t="s">
        <v>99</v>
      </c>
      <c r="Q19" s="79" t="s">
        <v>151</v>
      </c>
    </row>
    <row r="20" spans="1:17" ht="78.75">
      <c r="A20" s="108"/>
      <c r="B20" s="32" t="s">
        <v>24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6"/>
    </row>
    <row r="21" spans="1:17" ht="63">
      <c r="A21" s="108"/>
      <c r="B21" s="32" t="s">
        <v>38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6"/>
    </row>
    <row r="22" spans="1:17" ht="31.5">
      <c r="A22" s="108"/>
      <c r="B22" s="31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6"/>
    </row>
    <row r="23" spans="1:17" hidden="1" outlineLevel="1">
      <c r="A23" s="108" t="s">
        <v>22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7" hidden="1" outlineLevel="1">
      <c r="A24" s="109" t="s">
        <v>23</v>
      </c>
      <c r="B24" s="109" t="s">
        <v>18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5"/>
    </row>
    <row r="25" spans="1:17" hidden="1" outlineLevel="1">
      <c r="A25" s="111"/>
      <c r="B25" s="11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5"/>
    </row>
    <row r="26" spans="1:17" ht="78.75" hidden="1" outlineLevel="1">
      <c r="A26" s="111"/>
      <c r="B26" s="32" t="s">
        <v>24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6"/>
    </row>
    <row r="27" spans="1:17" ht="63" hidden="1" outlineLevel="1">
      <c r="A27" s="111"/>
      <c r="B27" s="32" t="s">
        <v>38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6"/>
    </row>
    <row r="28" spans="1:17" ht="31.5" hidden="1" outlineLevel="1">
      <c r="A28" s="110"/>
      <c r="B28" s="32" t="s">
        <v>21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6"/>
    </row>
    <row r="29" spans="1:17" hidden="1" outlineLevel="1">
      <c r="A29" s="108" t="s">
        <v>25</v>
      </c>
      <c r="B29" s="109" t="s">
        <v>18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5"/>
    </row>
    <row r="30" spans="1:17" hidden="1" outlineLevel="1">
      <c r="A30" s="108"/>
      <c r="B30" s="110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5"/>
    </row>
    <row r="31" spans="1:17" ht="78.75" hidden="1" outlineLevel="1">
      <c r="A31" s="108"/>
      <c r="B31" s="32" t="s">
        <v>24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6"/>
    </row>
    <row r="32" spans="1:17" ht="63" hidden="1" outlineLevel="1">
      <c r="A32" s="108"/>
      <c r="B32" s="32" t="s">
        <v>38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6"/>
    </row>
    <row r="33" spans="1:17" ht="31.5" hidden="1" outlineLevel="1">
      <c r="A33" s="108"/>
      <c r="B33" s="32" t="s">
        <v>21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6"/>
    </row>
    <row r="34" spans="1:17" ht="31.5" hidden="1" outlineLevel="1">
      <c r="A34" s="108" t="s">
        <v>26</v>
      </c>
      <c r="B34" s="32" t="s">
        <v>18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6"/>
    </row>
    <row r="35" spans="1:17" ht="78.75" hidden="1" outlineLevel="1">
      <c r="A35" s="108"/>
      <c r="B35" s="32" t="s">
        <v>24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6"/>
    </row>
    <row r="36" spans="1:17" ht="63" hidden="1" outlineLevel="1">
      <c r="A36" s="108"/>
      <c r="B36" s="32" t="s">
        <v>20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6"/>
    </row>
    <row r="37" spans="1:17" ht="31.5" hidden="1" outlineLevel="1">
      <c r="A37" s="108"/>
      <c r="B37" s="32" t="s">
        <v>21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6"/>
    </row>
    <row r="38" spans="1:17" ht="31.5" hidden="1" outlineLevel="1">
      <c r="A38" s="108" t="s">
        <v>27</v>
      </c>
      <c r="B38" s="32" t="s">
        <v>18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6"/>
    </row>
    <row r="39" spans="1:17" ht="78.75" hidden="1" outlineLevel="1">
      <c r="A39" s="108"/>
      <c r="B39" s="32" t="s">
        <v>24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6"/>
    </row>
    <row r="40" spans="1:17" ht="63" hidden="1" outlineLevel="1">
      <c r="A40" s="108"/>
      <c r="B40" s="32" t="s">
        <v>38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6"/>
    </row>
    <row r="41" spans="1:17" ht="31.5" hidden="1" outlineLevel="1">
      <c r="A41" s="108"/>
      <c r="B41" s="32" t="s">
        <v>21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6"/>
    </row>
    <row r="42" spans="1:17" collapsed="1">
      <c r="A42" s="108" t="s">
        <v>28</v>
      </c>
      <c r="B42" s="109" t="s">
        <v>18</v>
      </c>
      <c r="C42" s="32" t="s">
        <v>19</v>
      </c>
      <c r="D42" s="32" t="s">
        <v>19</v>
      </c>
      <c r="E42" s="32" t="s">
        <v>19</v>
      </c>
      <c r="F42" s="32"/>
      <c r="G42" s="32"/>
      <c r="H42" s="32"/>
      <c r="I42" s="32"/>
      <c r="J42" s="32"/>
      <c r="K42" s="32"/>
      <c r="L42" s="32"/>
      <c r="M42" s="2"/>
      <c r="N42" s="32"/>
      <c r="O42" s="32"/>
      <c r="P42" s="32"/>
      <c r="Q42" s="35"/>
    </row>
    <row r="43" spans="1:17">
      <c r="A43" s="108"/>
      <c r="B43" s="110"/>
      <c r="C43" s="32" t="s">
        <v>19</v>
      </c>
      <c r="D43" s="32" t="s">
        <v>19</v>
      </c>
      <c r="E43" s="32" t="s">
        <v>19</v>
      </c>
      <c r="F43" s="32"/>
      <c r="G43" s="32"/>
      <c r="H43" s="32"/>
      <c r="I43" s="32"/>
      <c r="J43" s="32"/>
      <c r="K43" s="32"/>
      <c r="L43" s="32"/>
      <c r="M43" s="2"/>
      <c r="N43" s="32"/>
      <c r="O43" s="32"/>
      <c r="P43" s="32"/>
      <c r="Q43" s="35"/>
    </row>
    <row r="44" spans="1:17" ht="78.75">
      <c r="A44" s="108"/>
      <c r="B44" s="32" t="s">
        <v>29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6"/>
    </row>
    <row r="45" spans="1:17" ht="63">
      <c r="A45" s="108"/>
      <c r="B45" s="32" t="s">
        <v>38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6"/>
    </row>
    <row r="46" spans="1:17" ht="31.5">
      <c r="A46" s="108"/>
      <c r="B46" s="32" t="s">
        <v>21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6"/>
    </row>
    <row r="47" spans="1:1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37"/>
    </row>
    <row r="48" spans="1:17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37"/>
    </row>
    <row r="49" spans="1:17">
      <c r="A49" s="10"/>
      <c r="B49" s="1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37"/>
    </row>
    <row r="50" spans="1:17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37"/>
    </row>
    <row r="51" spans="1:17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37"/>
    </row>
    <row r="52" spans="1:17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37"/>
    </row>
    <row r="53" spans="1:17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37"/>
    </row>
    <row r="54" spans="1:17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37"/>
    </row>
    <row r="55" spans="1:17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7"/>
    </row>
    <row r="56" spans="1:17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7"/>
    </row>
    <row r="57" spans="1:1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37"/>
    </row>
    <row r="58" spans="1:17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7"/>
    </row>
    <row r="59" spans="1:17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7"/>
    </row>
    <row r="60" spans="1:17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7"/>
    </row>
    <row r="61" spans="1:17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37"/>
    </row>
    <row r="62" spans="1:17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37"/>
    </row>
    <row r="63" spans="1:17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37"/>
    </row>
    <row r="64" spans="1:17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37"/>
    </row>
    <row r="65" spans="1:17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37"/>
    </row>
  </sheetData>
  <mergeCells count="32">
    <mergeCell ref="A7:Q7"/>
    <mergeCell ref="A2:Q2"/>
    <mergeCell ref="A3:Q3"/>
    <mergeCell ref="A4:Q4"/>
    <mergeCell ref="A5:Q5"/>
    <mergeCell ref="A6:Q6"/>
    <mergeCell ref="A9:B11"/>
    <mergeCell ref="C9:E9"/>
    <mergeCell ref="F9:H9"/>
    <mergeCell ref="I9:K9"/>
    <mergeCell ref="L9:L11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34:A37"/>
    <mergeCell ref="A38:A41"/>
    <mergeCell ref="A42:A46"/>
    <mergeCell ref="B42:B43"/>
    <mergeCell ref="A12:A22"/>
    <mergeCell ref="B12:B19"/>
    <mergeCell ref="A23:Q23"/>
    <mergeCell ref="A24:A28"/>
    <mergeCell ref="B24:B25"/>
    <mergeCell ref="A29:A33"/>
    <mergeCell ref="B29:B30"/>
  </mergeCells>
  <conditionalFormatting sqref="D12:E13">
    <cfRule type="cellIs" dxfId="46" priority="15" operator="equal">
      <formula>$M$1</formula>
    </cfRule>
  </conditionalFormatting>
  <conditionalFormatting sqref="F12:H13">
    <cfRule type="cellIs" dxfId="45" priority="14" operator="equal">
      <formula>$M$1</formula>
    </cfRule>
  </conditionalFormatting>
  <conditionalFormatting sqref="J12:K13">
    <cfRule type="cellIs" dxfId="44" priority="13" operator="equal">
      <formula>$M$1</formula>
    </cfRule>
  </conditionalFormatting>
  <conditionalFormatting sqref="D42:E43">
    <cfRule type="cellIs" dxfId="43" priority="12" operator="equal">
      <formula>$M$1</formula>
    </cfRule>
  </conditionalFormatting>
  <conditionalFormatting sqref="I12:I13">
    <cfRule type="cellIs" dxfId="42" priority="11" operator="equal">
      <formula>$M$1</formula>
    </cfRule>
  </conditionalFormatting>
  <conditionalFormatting sqref="C42:C43">
    <cfRule type="cellIs" dxfId="41" priority="10" operator="equal">
      <formula>$M$1</formula>
    </cfRule>
  </conditionalFormatting>
  <conditionalFormatting sqref="D14:E15">
    <cfRule type="cellIs" dxfId="40" priority="9" operator="equal">
      <formula>$M$1</formula>
    </cfRule>
  </conditionalFormatting>
  <conditionalFormatting sqref="F14:H15">
    <cfRule type="cellIs" dxfId="39" priority="8" operator="equal">
      <formula>$M$1</formula>
    </cfRule>
  </conditionalFormatting>
  <conditionalFormatting sqref="J14:K15">
    <cfRule type="cellIs" dxfId="38" priority="7" operator="equal">
      <formula>$M$1</formula>
    </cfRule>
  </conditionalFormatting>
  <conditionalFormatting sqref="I14:I15">
    <cfRule type="cellIs" dxfId="37" priority="6" operator="equal">
      <formula>$M$1</formula>
    </cfRule>
  </conditionalFormatting>
  <conditionalFormatting sqref="D16:E19">
    <cfRule type="cellIs" dxfId="36" priority="5" operator="equal">
      <formula>$M$1</formula>
    </cfRule>
  </conditionalFormatting>
  <conditionalFormatting sqref="F16:H19 I18:K19">
    <cfRule type="cellIs" dxfId="35" priority="4" operator="equal">
      <formula>$M$1</formula>
    </cfRule>
  </conditionalFormatting>
  <conditionalFormatting sqref="J16:K17">
    <cfRule type="cellIs" dxfId="34" priority="3" operator="equal">
      <formula>$M$1</formula>
    </cfRule>
  </conditionalFormatting>
  <conditionalFormatting sqref="I16:I17">
    <cfRule type="cellIs" dxfId="33" priority="2" operator="equal">
      <formula>$M$1</formula>
    </cfRule>
  </conditionalFormatting>
  <conditionalFormatting sqref="C18:C19">
    <cfRule type="cellIs" dxfId="32" priority="1" operator="equal">
      <formula>$M$1</formula>
    </cfRule>
  </conditionalFormatting>
  <pageMargins left="0" right="0" top="0" bottom="0" header="0.31496062992125984" footer="0.31496062992125984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theme="0"/>
    <pageSetUpPr fitToPage="1"/>
  </sheetPr>
  <dimension ref="A1:I18"/>
  <sheetViews>
    <sheetView view="pageBreakPreview" zoomScale="60" zoomScaleNormal="70" workbookViewId="0">
      <selection activeCell="E38" sqref="E38"/>
    </sheetView>
  </sheetViews>
  <sheetFormatPr defaultColWidth="9.140625" defaultRowHeight="15.75"/>
  <cols>
    <col min="1" max="1" width="17.42578125" style="3" customWidth="1"/>
    <col min="2" max="3" width="31.85546875" style="3" customWidth="1"/>
    <col min="4" max="4" width="23.7109375" style="3" customWidth="1"/>
    <col min="5" max="8" width="19.140625" style="3" customWidth="1"/>
    <col min="9" max="9" width="41.7109375" style="38" customWidth="1"/>
    <col min="10" max="16384" width="9.140625" style="3"/>
  </cols>
  <sheetData>
    <row r="1" spans="1:9">
      <c r="I1" s="34" t="s">
        <v>37</v>
      </c>
    </row>
    <row r="3" spans="1:9" s="7" customFormat="1" ht="18.75">
      <c r="A3" s="96" t="s">
        <v>39</v>
      </c>
      <c r="B3" s="96"/>
      <c r="C3" s="96"/>
      <c r="D3" s="96"/>
      <c r="E3" s="96"/>
      <c r="F3" s="96"/>
      <c r="G3" s="96"/>
      <c r="H3" s="96"/>
      <c r="I3" s="96"/>
    </row>
    <row r="4" spans="1:9" s="7" customFormat="1" ht="18.75">
      <c r="A4" s="96" t="s">
        <v>31</v>
      </c>
      <c r="B4" s="96"/>
      <c r="C4" s="96"/>
      <c r="D4" s="96"/>
      <c r="E4" s="96"/>
      <c r="F4" s="96"/>
      <c r="G4" s="96"/>
      <c r="H4" s="96"/>
      <c r="I4" s="96"/>
    </row>
    <row r="5" spans="1:9" ht="18.75">
      <c r="A5" s="96" t="str">
        <f>'СТ-ТС.16.1 ВСЕВОЛОЖСК'!A5:Q5</f>
        <v>ГУП "ТЭК СПб" МО "Заневского сельское поселение " Всеволожского муниципального района</v>
      </c>
      <c r="B5" s="96"/>
      <c r="C5" s="96"/>
      <c r="D5" s="96"/>
      <c r="E5" s="96"/>
      <c r="F5" s="96"/>
      <c r="G5" s="96"/>
      <c r="H5" s="96"/>
      <c r="I5" s="96"/>
    </row>
    <row r="6" spans="1:9">
      <c r="A6" s="98" t="s">
        <v>0</v>
      </c>
      <c r="B6" s="98"/>
      <c r="C6" s="98"/>
      <c r="D6" s="98"/>
      <c r="E6" s="98"/>
      <c r="F6" s="98"/>
      <c r="G6" s="98"/>
      <c r="H6" s="98"/>
      <c r="I6" s="98"/>
    </row>
    <row r="7" spans="1:9" ht="18.75">
      <c r="A7" s="99" t="s">
        <v>61</v>
      </c>
      <c r="B7" s="99"/>
      <c r="C7" s="99"/>
      <c r="D7" s="99"/>
      <c r="E7" s="99"/>
      <c r="F7" s="99"/>
      <c r="G7" s="99"/>
      <c r="H7" s="99"/>
      <c r="I7" s="99"/>
    </row>
    <row r="8" spans="1:9" ht="18.75">
      <c r="A8" s="30"/>
      <c r="B8" s="30"/>
      <c r="C8" s="30"/>
      <c r="D8" s="30"/>
      <c r="E8" s="30"/>
      <c r="F8" s="30"/>
      <c r="G8" s="30"/>
      <c r="H8" s="30"/>
      <c r="I8" s="49"/>
    </row>
    <row r="9" spans="1:9" s="5" customFormat="1" ht="115.5" customHeight="1">
      <c r="A9" s="97" t="s">
        <v>32</v>
      </c>
      <c r="B9" s="97" t="s">
        <v>33</v>
      </c>
      <c r="C9" s="97" t="s">
        <v>34</v>
      </c>
      <c r="D9" s="97" t="s">
        <v>35</v>
      </c>
      <c r="E9" s="97" t="s">
        <v>9</v>
      </c>
      <c r="F9" s="97"/>
      <c r="G9" s="97" t="s">
        <v>10</v>
      </c>
      <c r="H9" s="97" t="s">
        <v>11</v>
      </c>
      <c r="I9" s="88" t="s">
        <v>12</v>
      </c>
    </row>
    <row r="10" spans="1:9" s="5" customFormat="1">
      <c r="A10" s="97"/>
      <c r="B10" s="97"/>
      <c r="C10" s="97"/>
      <c r="D10" s="97"/>
      <c r="E10" s="33" t="s">
        <v>1</v>
      </c>
      <c r="F10" s="33" t="s">
        <v>2</v>
      </c>
      <c r="G10" s="97"/>
      <c r="H10" s="97"/>
      <c r="I10" s="88"/>
    </row>
    <row r="11" spans="1:9" ht="63">
      <c r="A11" s="42" t="s">
        <v>17</v>
      </c>
      <c r="B11" s="32" t="s">
        <v>19</v>
      </c>
      <c r="C11" s="15">
        <v>24.46</v>
      </c>
      <c r="D11" s="41" t="str">
        <f>'СТ-ТС.16.1 ТОСНО'!L12</f>
        <v>Комитет по тарифам и ценовой политики                                 Ленинградской области</v>
      </c>
      <c r="E11" s="2">
        <f>'СТ-ТС.16.1 ТОСНО'!M12</f>
        <v>42720</v>
      </c>
      <c r="F11" s="59" t="str">
        <f>'СТ-ТС.16.1 ВСЕВОЛОЖСК'!N12</f>
        <v>№ 325-п</v>
      </c>
      <c r="G11" s="60" t="str">
        <f>'СТ-ТС.16.1 ТОСНО'!O12</f>
        <v>01.01.2016</v>
      </c>
      <c r="H11" s="41" t="str">
        <f>'СТ-ТС.16.1 ТОСНО'!P12</f>
        <v>с 01.01.2016         по 30.06.2016</v>
      </c>
      <c r="I11" s="80" t="str">
        <f>'СТ-ТС.16.1 ТОСНО'!Q12</f>
        <v>1. Газета "Вести" от 28.12.2016 г. Выпуск № 101 (4278)
2. сайт ГУП "ТЭК СПб": http://www.gptek.spb.ru</v>
      </c>
    </row>
    <row r="12" spans="1:9" ht="63">
      <c r="A12" s="46"/>
      <c r="B12" s="32" t="s">
        <v>19</v>
      </c>
      <c r="C12" s="15">
        <v>27.4</v>
      </c>
      <c r="D12" s="41" t="str">
        <f>'СТ-ТС.16.1 ТОСНО'!L13</f>
        <v>Комитет по тарифам и ценовой политики                                 Ленинградской области</v>
      </c>
      <c r="E12" s="2">
        <f>'СТ-ТС.16.1 ТОСНО'!M13</f>
        <v>42720</v>
      </c>
      <c r="F12" s="59" t="str">
        <f>'СТ-ТС.16.1 ВСЕВОЛОЖСК'!N13</f>
        <v>№ 325-п</v>
      </c>
      <c r="G12" s="60" t="str">
        <f>'СТ-ТС.16.1 ТОСНО'!O13</f>
        <v>01.07.2016</v>
      </c>
      <c r="H12" s="41" t="str">
        <f>'СТ-ТС.16.1 ТОСНО'!P13</f>
        <v>с 01.07.2016         по 31.12.2016</v>
      </c>
      <c r="I12" s="80" t="str">
        <f>'СТ-ТС.16.1 ТОСНО'!Q13</f>
        <v>1. Газета "Вести" от 28.12.2016 г. Выпуск № 101 (4278)
2. сайт ГУП "ТЭК СПб": http://www.gptek.spb.ru</v>
      </c>
    </row>
    <row r="13" spans="1:9" ht="63">
      <c r="A13" s="46"/>
      <c r="B13" s="32" t="s">
        <v>19</v>
      </c>
      <c r="C13" s="15">
        <v>27.4</v>
      </c>
      <c r="D13" s="41" t="str">
        <f>'СТ-ТС.16.1 ТОСНО'!L14</f>
        <v>Комитет по тарифам и ценовой политики                                 Ленинградской области</v>
      </c>
      <c r="E13" s="2">
        <f>'СТ-ТС.16.1 ТОСНО'!M14</f>
        <v>42720</v>
      </c>
      <c r="F13" s="59" t="str">
        <f>'СТ-ТС.16.1 ВСЕВОЛОЖСК'!N14</f>
        <v>№ 325-п</v>
      </c>
      <c r="G13" s="60">
        <f>'СТ-ТС.16.1 ТОСНО'!O14</f>
        <v>42736</v>
      </c>
      <c r="H13" s="41" t="str">
        <f>'СТ-ТС.16.1 ТОСНО'!P14</f>
        <v>с 01.01.2017         по 30.06.2017</v>
      </c>
      <c r="I13" s="80" t="str">
        <f>'СТ-ТС.16.1 ТОСНО'!Q14</f>
        <v>1. Газета "Вести" от 28.12.2016 г. Выпуск № 101 (4278)
2. сайт ГУП "ТЭК СПб": http://www.gptek.spb.ru</v>
      </c>
    </row>
    <row r="14" spans="1:9" ht="63">
      <c r="A14" s="46"/>
      <c r="B14" s="32" t="s">
        <v>19</v>
      </c>
      <c r="C14" s="15">
        <v>30.69</v>
      </c>
      <c r="D14" s="41" t="str">
        <f>'СТ-ТС.16.1 ТОСНО'!L15</f>
        <v>Комитет по тарифам и ценовой политики                                 Ленинградской области</v>
      </c>
      <c r="E14" s="2">
        <f>'СТ-ТС.16.1 ТОСНО'!M15</f>
        <v>42720</v>
      </c>
      <c r="F14" s="59" t="str">
        <f>'СТ-ТС.16.1 ВСЕВОЛОЖСК'!N15</f>
        <v>№ 325-п</v>
      </c>
      <c r="G14" s="60">
        <f>'СТ-ТС.16.1 ТОСНО'!O15</f>
        <v>42917</v>
      </c>
      <c r="H14" s="41" t="str">
        <f>'СТ-ТС.16.1 ТОСНО'!P15</f>
        <v>с 01.07.2017         по 31.12.2017</v>
      </c>
      <c r="I14" s="80" t="str">
        <f>'СТ-ТС.16.1 ТОСНО'!Q15</f>
        <v>1. Газета "Вести" от 28.12.2016 г. Выпуск № 101 (4278)
2. сайт ГУП "ТЭК СПб": http://www.gptek.spb.ru</v>
      </c>
    </row>
    <row r="15" spans="1:9" ht="63">
      <c r="A15" s="46"/>
      <c r="B15" s="32" t="s">
        <v>19</v>
      </c>
      <c r="C15" s="15">
        <v>29.18</v>
      </c>
      <c r="D15" s="41" t="str">
        <f>'СТ-ТС.16.1 ТОСНО'!L16</f>
        <v>Комитет по тарифам и ценовой политики                                 Ленинградской области</v>
      </c>
      <c r="E15" s="2">
        <f>'СТ-ТС.16.1 ТОСНО'!M16</f>
        <v>42720</v>
      </c>
      <c r="F15" s="59" t="str">
        <f>'СТ-ТС.16.1 ВСЕВОЛОЖСК'!N16</f>
        <v>№ 325-п</v>
      </c>
      <c r="G15" s="60" t="str">
        <f>'СТ-ТС.16.1 ТОСНО'!O16</f>
        <v>01.01.2018</v>
      </c>
      <c r="H15" s="41" t="str">
        <f>'СТ-ТС.16.1 ТОСНО'!P16</f>
        <v>с 01.01.2018         по 30.06.2018</v>
      </c>
      <c r="I15" s="80" t="str">
        <f>'СТ-ТС.16.1 ТОСНО'!Q16</f>
        <v>1. Газета "Вести" от 28.12.2016 г. Выпуск № 101 (4278)
2. сайт ГУП "ТЭК СПб": http://www.gptek.spb.ru</v>
      </c>
    </row>
    <row r="16" spans="1:9" ht="63">
      <c r="A16" s="43"/>
      <c r="B16" s="32" t="s">
        <v>19</v>
      </c>
      <c r="C16" s="15">
        <v>30.78</v>
      </c>
      <c r="D16" s="41" t="str">
        <f>'СТ-ТС.16.1 ТОСНО'!L17</f>
        <v>Комитет по тарифам и ценовой политики                                 Ленинградской области</v>
      </c>
      <c r="E16" s="2">
        <f>'СТ-ТС.16.1 ТОСНО'!M17</f>
        <v>42720</v>
      </c>
      <c r="F16" s="59" t="str">
        <f>'СТ-ТС.16.1 ВСЕВОЛОЖСК'!N17</f>
        <v>№ 325-п</v>
      </c>
      <c r="G16" s="60" t="str">
        <f>'СТ-ТС.16.1 ТОСНО'!O17</f>
        <v>01.07.2018</v>
      </c>
      <c r="H16" s="41" t="str">
        <f>'СТ-ТС.16.1 ТОСНО'!P17</f>
        <v>с 01.07.2018         по 31.12.2018</v>
      </c>
      <c r="I16" s="80" t="str">
        <f>'СТ-ТС.16.1 ТОСНО'!Q17</f>
        <v>1. Газета "Вести" от 28.12.2016 г. Выпуск № 101 (4278)
2. сайт ГУП "ТЭК СПб": http://www.gptek.spb.ru</v>
      </c>
    </row>
    <row r="17" spans="1:9" s="38" customFormat="1">
      <c r="A17" s="44" t="s">
        <v>36</v>
      </c>
      <c r="B17" s="32" t="s">
        <v>19</v>
      </c>
      <c r="C17" s="32" t="s">
        <v>19</v>
      </c>
      <c r="D17" s="36"/>
      <c r="E17" s="32" t="s">
        <v>19</v>
      </c>
      <c r="F17" s="32" t="s">
        <v>19</v>
      </c>
      <c r="G17" s="32" t="s">
        <v>19</v>
      </c>
      <c r="H17" s="32" t="s">
        <v>19</v>
      </c>
      <c r="I17" s="32" t="s">
        <v>19</v>
      </c>
    </row>
    <row r="18" spans="1:9" s="38" customFormat="1">
      <c r="A18" s="45"/>
      <c r="B18" s="32" t="s">
        <v>19</v>
      </c>
      <c r="C18" s="32" t="s">
        <v>19</v>
      </c>
      <c r="D18" s="36"/>
      <c r="E18" s="32" t="s">
        <v>19</v>
      </c>
      <c r="F18" s="32" t="s">
        <v>19</v>
      </c>
      <c r="G18" s="32" t="s">
        <v>19</v>
      </c>
      <c r="H18" s="32" t="s">
        <v>19</v>
      </c>
      <c r="I18" s="32" t="s">
        <v>19</v>
      </c>
    </row>
  </sheetData>
  <mergeCells count="13">
    <mergeCell ref="G9:G10"/>
    <mergeCell ref="H9:H10"/>
    <mergeCell ref="I9:I10"/>
    <mergeCell ref="A3:I3"/>
    <mergeCell ref="A4:I4"/>
    <mergeCell ref="A5:I5"/>
    <mergeCell ref="A6:I6"/>
    <mergeCell ref="A7:I7"/>
    <mergeCell ref="A9:A10"/>
    <mergeCell ref="B9:B10"/>
    <mergeCell ref="C9:C10"/>
    <mergeCell ref="D9:D10"/>
    <mergeCell ref="E9:F9"/>
  </mergeCells>
  <conditionalFormatting sqref="D17:D18">
    <cfRule type="cellIs" dxfId="31" priority="4" operator="equal">
      <formula>#REF!</formula>
    </cfRule>
  </conditionalFormatting>
  <conditionalFormatting sqref="B11:B18 C17:C18">
    <cfRule type="cellIs" dxfId="30" priority="3" operator="equal">
      <formula>$M$1</formula>
    </cfRule>
  </conditionalFormatting>
  <conditionalFormatting sqref="E11:E16">
    <cfRule type="cellIs" dxfId="29" priority="2" operator="equal">
      <formula>$M$1</formula>
    </cfRule>
  </conditionalFormatting>
  <conditionalFormatting sqref="E17:I18">
    <cfRule type="cellIs" dxfId="28" priority="1" operator="equal">
      <formula>$M$1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0"/>
    <pageSetUpPr fitToPage="1"/>
  </sheetPr>
  <dimension ref="A1:O22"/>
  <sheetViews>
    <sheetView view="pageBreakPreview" topLeftCell="A9" zoomScale="60" zoomScaleNormal="70" workbookViewId="0">
      <selection activeCell="O20" sqref="O20"/>
    </sheetView>
  </sheetViews>
  <sheetFormatPr defaultColWidth="9.140625" defaultRowHeight="15.75"/>
  <cols>
    <col min="1" max="1" width="20" style="38" customWidth="1"/>
    <col min="2" max="2" width="19.85546875" style="38" customWidth="1"/>
    <col min="3" max="9" width="20.140625" style="38" customWidth="1"/>
    <col min="10" max="10" width="24.28515625" style="38" customWidth="1"/>
    <col min="11" max="13" width="14.5703125" style="38" customWidth="1"/>
    <col min="14" max="14" width="17" style="38" customWidth="1"/>
    <col min="15" max="15" width="31.7109375" style="38" customWidth="1"/>
    <col min="16" max="16384" width="9.140625" style="38"/>
  </cols>
  <sheetData>
    <row r="1" spans="1:15" s="48" customFormat="1">
      <c r="O1" s="34" t="s">
        <v>43</v>
      </c>
    </row>
    <row r="2" spans="1:15" s="48" customFormat="1"/>
    <row r="3" spans="1:15" s="50" customFormat="1" ht="18.75">
      <c r="A3" s="89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s="50" customFormat="1" ht="18.75">
      <c r="A4" s="89" t="s">
        <v>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s="50" customFormat="1" ht="18.75">
      <c r="A5" s="89" t="s">
        <v>42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8.75">
      <c r="A6" s="89" t="str">
        <f>'СТ-ТС.16.1 ВСЕВОЛОЖСК'!A5:Q5</f>
        <v>ГУП "ТЭК СПб" МО "Заневского сельское поселение " Всеволожского муниципального района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>
      <c r="A7" s="94" t="s">
        <v>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8.75">
      <c r="A8" s="89" t="s">
        <v>61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8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48" customFormat="1" ht="42" customHeight="1">
      <c r="A10" s="88" t="s">
        <v>44</v>
      </c>
      <c r="B10" s="88" t="s">
        <v>45</v>
      </c>
      <c r="C10" s="88"/>
      <c r="D10" s="88"/>
      <c r="E10" s="100" t="s">
        <v>50</v>
      </c>
      <c r="F10" s="101"/>
      <c r="G10" s="101"/>
      <c r="H10" s="101"/>
      <c r="I10" s="102"/>
      <c r="J10" s="88" t="s">
        <v>41</v>
      </c>
      <c r="K10" s="88" t="s">
        <v>9</v>
      </c>
      <c r="L10" s="88"/>
      <c r="M10" s="88" t="s">
        <v>10</v>
      </c>
      <c r="N10" s="88" t="s">
        <v>11</v>
      </c>
      <c r="O10" s="88" t="s">
        <v>12</v>
      </c>
    </row>
    <row r="11" spans="1:15" s="48" customFormat="1" ht="15.75" customHeight="1">
      <c r="A11" s="88"/>
      <c r="B11" s="88" t="s">
        <v>47</v>
      </c>
      <c r="C11" s="88" t="s">
        <v>14</v>
      </c>
      <c r="D11" s="88"/>
      <c r="E11" s="103" t="s">
        <v>106</v>
      </c>
      <c r="F11" s="88" t="s">
        <v>44</v>
      </c>
      <c r="G11" s="88" t="s">
        <v>45</v>
      </c>
      <c r="H11" s="88"/>
      <c r="I11" s="88"/>
      <c r="J11" s="88"/>
      <c r="K11" s="88"/>
      <c r="L11" s="88"/>
      <c r="M11" s="88"/>
      <c r="N11" s="88"/>
      <c r="O11" s="88"/>
    </row>
    <row r="12" spans="1:15" s="48" customFormat="1" ht="15.75" customHeight="1">
      <c r="A12" s="88"/>
      <c r="B12" s="88"/>
      <c r="C12" s="103" t="s">
        <v>16</v>
      </c>
      <c r="D12" s="103" t="s">
        <v>46</v>
      </c>
      <c r="E12" s="105"/>
      <c r="F12" s="88"/>
      <c r="G12" s="103" t="s">
        <v>47</v>
      </c>
      <c r="H12" s="106" t="s">
        <v>14</v>
      </c>
      <c r="I12" s="107"/>
      <c r="J12" s="88"/>
      <c r="K12" s="103" t="s">
        <v>1</v>
      </c>
      <c r="L12" s="103" t="s">
        <v>2</v>
      </c>
      <c r="M12" s="88"/>
      <c r="N12" s="88"/>
      <c r="O12" s="88"/>
    </row>
    <row r="13" spans="1:15" s="48" customFormat="1" ht="78.75">
      <c r="A13" s="88"/>
      <c r="B13" s="88"/>
      <c r="C13" s="104"/>
      <c r="D13" s="104"/>
      <c r="E13" s="104"/>
      <c r="F13" s="88"/>
      <c r="G13" s="104"/>
      <c r="H13" s="52" t="s">
        <v>16</v>
      </c>
      <c r="I13" s="52" t="s">
        <v>46</v>
      </c>
      <c r="J13" s="88"/>
      <c r="K13" s="104"/>
      <c r="L13" s="104"/>
      <c r="M13" s="88"/>
      <c r="N13" s="88"/>
      <c r="O13" s="88"/>
    </row>
    <row r="14" spans="1:15" ht="63">
      <c r="A14" s="61">
        <f>'СТ-ТС.16.2 ВСЕВОЛОЖСК'!C11</f>
        <v>24.46</v>
      </c>
      <c r="B14" s="61" t="str">
        <f>'СТ-ТС.16.1 ВСЕВОЛОЖСК'!C12</f>
        <v>1 455,79</v>
      </c>
      <c r="C14" s="36" t="s">
        <v>19</v>
      </c>
      <c r="D14" s="36" t="s">
        <v>19</v>
      </c>
      <c r="E14" s="36" t="s">
        <v>19</v>
      </c>
      <c r="F14" s="36" t="s">
        <v>19</v>
      </c>
      <c r="G14" s="36" t="s">
        <v>19</v>
      </c>
      <c r="H14" s="36" t="s">
        <v>19</v>
      </c>
      <c r="I14" s="36" t="s">
        <v>19</v>
      </c>
      <c r="J14" s="41" t="str">
        <f>'СТ-ТС.16.2 ТОСНО'!D11</f>
        <v>Комитет по тарифам и ценовой политики                                 Ленинградской области</v>
      </c>
      <c r="K14" s="40">
        <f>'СТ-ТС.16.2 ТОСНО'!E11</f>
        <v>42720</v>
      </c>
      <c r="L14" s="68" t="s">
        <v>132</v>
      </c>
      <c r="M14" s="40" t="str">
        <f>'СТ-ТС.16.2 ТОСНО'!G11</f>
        <v>01.01.2016</v>
      </c>
      <c r="N14" s="54" t="str">
        <f>'СТ-ТС.16.2 ТОСНО'!H11</f>
        <v>с 01.01.2016         по 30.06.2016</v>
      </c>
      <c r="O14" s="81" t="str">
        <f>'СТ-ТС.16.2 ТОСНО'!I11</f>
        <v>1. Газета "Вести" от 28.12.2016 г. Выпуск № 101 (4278)
2. сайт ГУП "ТЭК СПб": http://www.gptek.spb.ru</v>
      </c>
    </row>
    <row r="15" spans="1:15" ht="63">
      <c r="A15" s="61">
        <f>'СТ-ТС.16.2 ВСЕВОЛОЖСК'!C12</f>
        <v>27.4</v>
      </c>
      <c r="B15" s="61" t="str">
        <f>'СТ-ТС.16.1 ВСЕВОЛОЖСК'!C13</f>
        <v>1 618,39</v>
      </c>
      <c r="C15" s="36" t="s">
        <v>19</v>
      </c>
      <c r="D15" s="36" t="s">
        <v>19</v>
      </c>
      <c r="E15" s="36" t="s">
        <v>19</v>
      </c>
      <c r="F15" s="36" t="s">
        <v>19</v>
      </c>
      <c r="G15" s="36" t="s">
        <v>19</v>
      </c>
      <c r="H15" s="36" t="s">
        <v>19</v>
      </c>
      <c r="I15" s="36" t="s">
        <v>19</v>
      </c>
      <c r="J15" s="41" t="str">
        <f>'СТ-ТС.16.2 ТОСНО'!D12</f>
        <v>Комитет по тарифам и ценовой политики                                 Ленинградской области</v>
      </c>
      <c r="K15" s="40">
        <f>'СТ-ТС.16.2 ТОСНО'!E12</f>
        <v>42720</v>
      </c>
      <c r="L15" s="70" t="s">
        <v>132</v>
      </c>
      <c r="M15" s="40" t="str">
        <f>'СТ-ТС.16.2 ТОСНО'!G12</f>
        <v>01.07.2016</v>
      </c>
      <c r="N15" s="54" t="str">
        <f>'СТ-ТС.16.2 ТОСНО'!H12</f>
        <v>с 01.07.2016         по 31.12.2016</v>
      </c>
      <c r="O15" s="81" t="str">
        <f>'СТ-ТС.16.2 ТОСНО'!I12</f>
        <v>1. Газета "Вести" от 28.12.2016 г. Выпуск № 101 (4278)
2. сайт ГУП "ТЭК СПб": http://www.gptek.spb.ru</v>
      </c>
    </row>
    <row r="16" spans="1:15" ht="63">
      <c r="A16" s="61">
        <f>'СТ-ТС.16.2 ВСЕВОЛОЖСК'!C13</f>
        <v>27.4</v>
      </c>
      <c r="B16" s="61" t="str">
        <f>'СТ-ТС.16.1 ВСЕВОЛОЖСК'!C14</f>
        <v>1 598,67</v>
      </c>
      <c r="C16" s="36" t="s">
        <v>19</v>
      </c>
      <c r="D16" s="36" t="s">
        <v>19</v>
      </c>
      <c r="E16" s="36" t="s">
        <v>19</v>
      </c>
      <c r="F16" s="36" t="s">
        <v>19</v>
      </c>
      <c r="G16" s="36" t="s">
        <v>19</v>
      </c>
      <c r="H16" s="36" t="s">
        <v>19</v>
      </c>
      <c r="I16" s="36" t="s">
        <v>19</v>
      </c>
      <c r="J16" s="41" t="str">
        <f>'СТ-ТС.16.2 ТОСНО'!D13</f>
        <v>Комитет по тарифам и ценовой политики                                 Ленинградской области</v>
      </c>
      <c r="K16" s="40">
        <f>'СТ-ТС.16.2 ТОСНО'!E13</f>
        <v>42720</v>
      </c>
      <c r="L16" s="70" t="s">
        <v>132</v>
      </c>
      <c r="M16" s="40">
        <f>'СТ-ТС.16.2 ТОСНО'!G13</f>
        <v>42736</v>
      </c>
      <c r="N16" s="54" t="str">
        <f>'СТ-ТС.16.2 ТОСНО'!H13</f>
        <v>с 01.01.2017         по 30.06.2017</v>
      </c>
      <c r="O16" s="81" t="str">
        <f>'СТ-ТС.16.2 ТОСНО'!I13</f>
        <v>1. Газета "Вести" от 28.12.2016 г. Выпуск № 101 (4278)
2. сайт ГУП "ТЭК СПб": http://www.gptek.spb.ru</v>
      </c>
    </row>
    <row r="17" spans="1:15" ht="63">
      <c r="A17" s="61">
        <f>'СТ-ТС.16.2 ВСЕВОЛОЖСК'!C14</f>
        <v>30.69</v>
      </c>
      <c r="B17" s="61" t="str">
        <f>'СТ-ТС.16.1 ВСЕВОЛОЖСК'!C15</f>
        <v>1 598,67</v>
      </c>
      <c r="C17" s="36" t="s">
        <v>19</v>
      </c>
      <c r="D17" s="36" t="s">
        <v>19</v>
      </c>
      <c r="E17" s="36" t="s">
        <v>19</v>
      </c>
      <c r="F17" s="36" t="s">
        <v>19</v>
      </c>
      <c r="G17" s="36" t="s">
        <v>19</v>
      </c>
      <c r="H17" s="36" t="s">
        <v>19</v>
      </c>
      <c r="I17" s="36" t="s">
        <v>19</v>
      </c>
      <c r="J17" s="41" t="str">
        <f>'СТ-ТС.16.2 ТОСНО'!D14</f>
        <v>Комитет по тарифам и ценовой политики                                 Ленинградской области</v>
      </c>
      <c r="K17" s="40">
        <f>'СТ-ТС.16.2 ТОСНО'!E14</f>
        <v>42720</v>
      </c>
      <c r="L17" s="70" t="s">
        <v>132</v>
      </c>
      <c r="M17" s="40">
        <f>'СТ-ТС.16.2 ТОСНО'!G14</f>
        <v>42917</v>
      </c>
      <c r="N17" s="54" t="str">
        <f>'СТ-ТС.16.2 ТОСНО'!H14</f>
        <v>с 01.07.2017         по 31.12.2017</v>
      </c>
      <c r="O17" s="81" t="str">
        <f>'СТ-ТС.16.2 ТОСНО'!I14</f>
        <v>1. Газета "Вести" от 28.12.2016 г. Выпуск № 101 (4278)
2. сайт ГУП "ТЭК СПб": http://www.gptek.spb.ru</v>
      </c>
    </row>
    <row r="18" spans="1:15" ht="63">
      <c r="A18" s="61">
        <f>'СТ-ТС.16.2 ВСЕВОЛОЖСК'!C15</f>
        <v>29.18</v>
      </c>
      <c r="B18" s="61" t="str">
        <f>'СТ-ТС.16.1 ВСЕВОЛОЖСК'!C16</f>
        <v>1 665,40</v>
      </c>
      <c r="C18" s="36" t="s">
        <v>19</v>
      </c>
      <c r="D18" s="36" t="s">
        <v>19</v>
      </c>
      <c r="E18" s="36" t="s">
        <v>19</v>
      </c>
      <c r="F18" s="36" t="s">
        <v>19</v>
      </c>
      <c r="G18" s="36" t="s">
        <v>19</v>
      </c>
      <c r="H18" s="36" t="s">
        <v>19</v>
      </c>
      <c r="I18" s="36" t="s">
        <v>19</v>
      </c>
      <c r="J18" s="41" t="str">
        <f>'СТ-ТС.16.2 ТОСНО'!D15</f>
        <v>Комитет по тарифам и ценовой политики                                 Ленинградской области</v>
      </c>
      <c r="K18" s="40">
        <f>'СТ-ТС.16.2 ТОСНО'!E15</f>
        <v>42720</v>
      </c>
      <c r="L18" s="70" t="s">
        <v>132</v>
      </c>
      <c r="M18" s="40" t="str">
        <f>'СТ-ТС.16.2 ТОСНО'!G15</f>
        <v>01.01.2018</v>
      </c>
      <c r="N18" s="54" t="str">
        <f>'СТ-ТС.16.2 ТОСНО'!H15</f>
        <v>с 01.01.2018         по 30.06.2018</v>
      </c>
      <c r="O18" s="81" t="str">
        <f>'СТ-ТС.16.2 ТОСНО'!I15</f>
        <v>1. Газета "Вести" от 28.12.2016 г. Выпуск № 101 (4278)
2. сайт ГУП "ТЭК СПб": http://www.gptek.spb.ru</v>
      </c>
    </row>
    <row r="19" spans="1:15" ht="63">
      <c r="A19" s="61">
        <f>'СТ-ТС.16.2 ВСЕВОЛОЖСК'!C16</f>
        <v>30.78</v>
      </c>
      <c r="B19" s="61" t="str">
        <f>'СТ-ТС.16.1 ВСЕВОЛОЖСК'!C17</f>
        <v>1 685,35</v>
      </c>
      <c r="C19" s="36" t="s">
        <v>19</v>
      </c>
      <c r="D19" s="36" t="s">
        <v>19</v>
      </c>
      <c r="E19" s="36" t="s">
        <v>19</v>
      </c>
      <c r="F19" s="36" t="s">
        <v>19</v>
      </c>
      <c r="G19" s="36" t="s">
        <v>19</v>
      </c>
      <c r="H19" s="36" t="s">
        <v>19</v>
      </c>
      <c r="I19" s="36" t="s">
        <v>19</v>
      </c>
      <c r="J19" s="41" t="str">
        <f>'СТ-ТС.16.2 ТОСНО'!D16</f>
        <v>Комитет по тарифам и ценовой политики                                 Ленинградской области</v>
      </c>
      <c r="K19" s="40">
        <f>'СТ-ТС.16.2 ТОСНО'!E16</f>
        <v>42720</v>
      </c>
      <c r="L19" s="70" t="s">
        <v>132</v>
      </c>
      <c r="M19" s="40" t="str">
        <f>'СТ-ТС.16.2 ТОСНО'!G16</f>
        <v>01.07.2018</v>
      </c>
      <c r="N19" s="54" t="str">
        <f>'СТ-ТС.16.2 ТОСНО'!H16</f>
        <v>с 01.07.2018         по 31.12.2018</v>
      </c>
      <c r="O19" s="81" t="str">
        <f>'СТ-ТС.16.2 ТОСНО'!I16</f>
        <v>1. Газета "Вести" от 28.12.2016 г. Выпуск № 101 (4278)
2. сайт ГУП "ТЭК СПб": http://www.gptek.spb.ru</v>
      </c>
    </row>
    <row r="20" spans="1:15" ht="63">
      <c r="A20" s="36" t="s">
        <v>19</v>
      </c>
      <c r="B20" s="36" t="s">
        <v>19</v>
      </c>
      <c r="C20" s="36" t="s">
        <v>19</v>
      </c>
      <c r="D20" s="36" t="s">
        <v>19</v>
      </c>
      <c r="E20" s="71" t="s">
        <v>142</v>
      </c>
      <c r="F20" s="71" t="s">
        <v>144</v>
      </c>
      <c r="G20" s="71" t="s">
        <v>112</v>
      </c>
      <c r="H20" s="36" t="s">
        <v>19</v>
      </c>
      <c r="I20" s="36" t="s">
        <v>19</v>
      </c>
      <c r="J20" s="41" t="s">
        <v>91</v>
      </c>
      <c r="K20" s="87">
        <f>'СТ-ТС.16.1 ВСЕВОЛОЖСК'!M18</f>
        <v>42723</v>
      </c>
      <c r="L20" s="85" t="str">
        <f>'СТ-ТС.16.1 ВСЕВОЛОЖСК'!N18</f>
        <v>№ 503-п</v>
      </c>
      <c r="M20" s="85" t="str">
        <f>'СТ-ТС.16.1 ВСЕВОЛОЖСК'!O18</f>
        <v>01.01.2017</v>
      </c>
      <c r="N20" s="71" t="str">
        <f>'СТ-ТС.16.1 ВСЕВОЛОЖСК'!P18</f>
        <v>с 01.01.2017         по 30.06.2017</v>
      </c>
      <c r="O20" s="79" t="str">
        <f>'СТ-ТС.16.1 ВСЕВОЛОЖСК'!Q18</f>
        <v>1. Газета "Вести" от 13.01.2017 г. Выпуск № 3 (4281)
2. сайт ГУП "ТЭК СПб": http://www.gptek.spb.ru</v>
      </c>
    </row>
    <row r="21" spans="1:15" ht="63">
      <c r="A21" s="36" t="s">
        <v>19</v>
      </c>
      <c r="B21" s="36" t="s">
        <v>19</v>
      </c>
      <c r="C21" s="36" t="s">
        <v>19</v>
      </c>
      <c r="D21" s="36" t="s">
        <v>19</v>
      </c>
      <c r="E21" s="71" t="s">
        <v>143</v>
      </c>
      <c r="F21" s="71" t="s">
        <v>149</v>
      </c>
      <c r="G21" s="71" t="s">
        <v>141</v>
      </c>
      <c r="H21" s="36" t="s">
        <v>19</v>
      </c>
      <c r="I21" s="36" t="s">
        <v>19</v>
      </c>
      <c r="J21" s="41" t="s">
        <v>91</v>
      </c>
      <c r="K21" s="87">
        <f>'СТ-ТС.16.1 ВСЕВОЛОЖСК'!M19</f>
        <v>42760</v>
      </c>
      <c r="L21" s="85" t="str">
        <f>'СТ-ТС.16.1 ВСЕВОЛОЖСК'!N19</f>
        <v>№ 12-п</v>
      </c>
      <c r="M21" s="85" t="str">
        <f>'СТ-ТС.16.1 ВСЕВОЛОЖСК'!O19</f>
        <v>01.07.2017</v>
      </c>
      <c r="N21" s="71" t="str">
        <f>'СТ-ТС.16.1 ВСЕВОЛОЖСК'!P19</f>
        <v>с 01.07.2017         по 31.12.2017</v>
      </c>
      <c r="O21" s="79" t="str">
        <f>'СТ-ТС.16.1 ВСЕВОЛОЖСК'!Q19</f>
        <v>1. Газета "Вести" от 03.02.2017 г. Выпуск № 9 (4278)
2. сайт ГУП "ТЭК СПб": http://www.gptek.spb.ru</v>
      </c>
    </row>
    <row r="22" spans="1: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7"/>
    </row>
  </sheetData>
  <mergeCells count="25">
    <mergeCell ref="A8:O8"/>
    <mergeCell ref="A3:O3"/>
    <mergeCell ref="A4:O4"/>
    <mergeCell ref="A5:O5"/>
    <mergeCell ref="A6:O6"/>
    <mergeCell ref="A7:O7"/>
    <mergeCell ref="A10:A13"/>
    <mergeCell ref="B10:D10"/>
    <mergeCell ref="E10:I10"/>
    <mergeCell ref="J10:J13"/>
    <mergeCell ref="K10:L11"/>
    <mergeCell ref="H12:I12"/>
    <mergeCell ref="K12:K13"/>
    <mergeCell ref="L12:L13"/>
    <mergeCell ref="N10:N13"/>
    <mergeCell ref="O10:O13"/>
    <mergeCell ref="B11:B13"/>
    <mergeCell ref="C11:D11"/>
    <mergeCell ref="E11:E13"/>
    <mergeCell ref="F11:F13"/>
    <mergeCell ref="G11:I11"/>
    <mergeCell ref="C12:C13"/>
    <mergeCell ref="D12:D13"/>
    <mergeCell ref="G12:G13"/>
    <mergeCell ref="M10:M13"/>
  </mergeCells>
  <conditionalFormatting sqref="M22:N22 K14:K19 C22:I22 M14:O19">
    <cfRule type="cellIs" dxfId="27" priority="7" operator="equal">
      <formula>$R$1</formula>
    </cfRule>
  </conditionalFormatting>
  <conditionalFormatting sqref="K22:L22">
    <cfRule type="cellIs" dxfId="26" priority="6" operator="equal">
      <formula>$R$1</formula>
    </cfRule>
  </conditionalFormatting>
  <conditionalFormatting sqref="C14:I14 C15:D15 E15:I19">
    <cfRule type="cellIs" dxfId="25" priority="5" operator="equal">
      <formula>$R$1</formula>
    </cfRule>
  </conditionalFormatting>
  <conditionalFormatting sqref="C16:D17">
    <cfRule type="cellIs" dxfId="24" priority="4" operator="equal">
      <formula>$R$1</formula>
    </cfRule>
  </conditionalFormatting>
  <conditionalFormatting sqref="C18:D19">
    <cfRule type="cellIs" dxfId="23" priority="3" operator="equal">
      <formula>$R$1</formula>
    </cfRule>
  </conditionalFormatting>
  <conditionalFormatting sqref="K20:O21">
    <cfRule type="cellIs" dxfId="22" priority="2" operator="equal">
      <formula>$R$1</formula>
    </cfRule>
  </conditionalFormatting>
  <conditionalFormatting sqref="A20:I21">
    <cfRule type="cellIs" dxfId="21" priority="1" operator="equal">
      <formula>$R$1</formula>
    </cfRule>
  </conditionalFormatting>
  <pageMargins left="0.7" right="0.7" top="0.75" bottom="0.75" header="0.3" footer="0.3"/>
  <pageSetup paperSize="9" scale="4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0"/>
    <pageSetUpPr fitToPage="1"/>
  </sheetPr>
  <dimension ref="A1:Q69"/>
  <sheetViews>
    <sheetView view="pageBreakPreview" zoomScale="70" zoomScaleNormal="52" zoomScaleSheetLayoutView="70" workbookViewId="0">
      <pane xSplit="2" ySplit="11" topLeftCell="C16" activePane="bottomRight" state="frozen"/>
      <selection activeCell="W20" sqref="W20"/>
      <selection pane="topRight" activeCell="W20" sqref="W20"/>
      <selection pane="bottomLeft" activeCell="W20" sqref="W20"/>
      <selection pane="bottomRight" activeCell="Q19" sqref="Q19"/>
    </sheetView>
  </sheetViews>
  <sheetFormatPr defaultColWidth="9.140625" defaultRowHeight="15.75" outlineLevelRow="1"/>
  <cols>
    <col min="1" max="1" width="14.85546875" style="3" customWidth="1"/>
    <col min="2" max="2" width="37" style="3" customWidth="1"/>
    <col min="3" max="11" width="13.7109375" style="3" customWidth="1"/>
    <col min="12" max="12" width="30" style="3" customWidth="1"/>
    <col min="13" max="15" width="12.42578125" style="3" customWidth="1"/>
    <col min="16" max="16" width="16.85546875" style="3" customWidth="1"/>
    <col min="17" max="17" width="35.42578125" style="38" customWidth="1"/>
    <col min="18" max="16384" width="9.140625" style="3"/>
  </cols>
  <sheetData>
    <row r="1" spans="1:17" s="5" customFormat="1">
      <c r="Q1" s="34" t="s">
        <v>3</v>
      </c>
    </row>
    <row r="2" spans="1:17" s="7" customFormat="1" ht="18.75">
      <c r="A2" s="96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s="7" customFormat="1" ht="18.75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s="7" customFormat="1" ht="18.75">
      <c r="A4" s="96" t="s">
        <v>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s="1" customFormat="1" ht="15.75" customHeight="1">
      <c r="A5" s="96" t="s">
        <v>107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s="1" customFormat="1" ht="15.75" customHeight="1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8" customFormat="1" ht="15.75" customHeight="1">
      <c r="A7" s="99" t="s">
        <v>104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9" spans="1:17" s="5" customFormat="1" ht="78.75" customHeight="1">
      <c r="A9" s="97" t="s">
        <v>6</v>
      </c>
      <c r="B9" s="97"/>
      <c r="C9" s="97" t="s">
        <v>7</v>
      </c>
      <c r="D9" s="97"/>
      <c r="E9" s="97"/>
      <c r="F9" s="97" t="s">
        <v>50</v>
      </c>
      <c r="G9" s="97"/>
      <c r="H9" s="97"/>
      <c r="I9" s="97" t="s">
        <v>52</v>
      </c>
      <c r="J9" s="97"/>
      <c r="K9" s="97"/>
      <c r="L9" s="97" t="s">
        <v>8</v>
      </c>
      <c r="M9" s="97" t="s">
        <v>9</v>
      </c>
      <c r="N9" s="97"/>
      <c r="O9" s="97" t="s">
        <v>10</v>
      </c>
      <c r="P9" s="97" t="s">
        <v>11</v>
      </c>
      <c r="Q9" s="88" t="s">
        <v>12</v>
      </c>
    </row>
    <row r="10" spans="1:17" s="5" customFormat="1">
      <c r="A10" s="97"/>
      <c r="B10" s="97"/>
      <c r="C10" s="97" t="s">
        <v>13</v>
      </c>
      <c r="D10" s="97" t="s">
        <v>14</v>
      </c>
      <c r="E10" s="97"/>
      <c r="F10" s="97" t="s">
        <v>13</v>
      </c>
      <c r="G10" s="97" t="s">
        <v>15</v>
      </c>
      <c r="H10" s="97"/>
      <c r="I10" s="97" t="s">
        <v>13</v>
      </c>
      <c r="J10" s="97" t="s">
        <v>15</v>
      </c>
      <c r="K10" s="97"/>
      <c r="L10" s="97"/>
      <c r="M10" s="97"/>
      <c r="N10" s="97"/>
      <c r="O10" s="97"/>
      <c r="P10" s="97"/>
      <c r="Q10" s="88"/>
    </row>
    <row r="11" spans="1:17" s="5" customFormat="1" ht="94.5">
      <c r="A11" s="97"/>
      <c r="B11" s="97"/>
      <c r="C11" s="97"/>
      <c r="D11" s="33" t="s">
        <v>16</v>
      </c>
      <c r="E11" s="33" t="s">
        <v>55</v>
      </c>
      <c r="F11" s="97"/>
      <c r="G11" s="33" t="s">
        <v>16</v>
      </c>
      <c r="H11" s="33" t="s">
        <v>55</v>
      </c>
      <c r="I11" s="97"/>
      <c r="J11" s="33" t="s">
        <v>16</v>
      </c>
      <c r="K11" s="33" t="s">
        <v>55</v>
      </c>
      <c r="L11" s="97"/>
      <c r="M11" s="33" t="s">
        <v>1</v>
      </c>
      <c r="N11" s="33" t="s">
        <v>2</v>
      </c>
      <c r="O11" s="97"/>
      <c r="P11" s="97"/>
      <c r="Q11" s="88"/>
    </row>
    <row r="12" spans="1:17" ht="63">
      <c r="A12" s="108" t="s">
        <v>17</v>
      </c>
      <c r="B12" s="109" t="s">
        <v>18</v>
      </c>
      <c r="C12" s="36" t="s">
        <v>113</v>
      </c>
      <c r="D12" s="32" t="s">
        <v>19</v>
      </c>
      <c r="E12" s="32" t="s">
        <v>19</v>
      </c>
      <c r="F12" s="32" t="s">
        <v>19</v>
      </c>
      <c r="G12" s="32" t="s">
        <v>19</v>
      </c>
      <c r="H12" s="32" t="s">
        <v>19</v>
      </c>
      <c r="I12" s="32" t="s">
        <v>19</v>
      </c>
      <c r="J12" s="32" t="s">
        <v>19</v>
      </c>
      <c r="K12" s="32" t="s">
        <v>19</v>
      </c>
      <c r="L12" s="32" t="s">
        <v>91</v>
      </c>
      <c r="M12" s="2">
        <v>42720</v>
      </c>
      <c r="N12" s="32" t="s">
        <v>128</v>
      </c>
      <c r="O12" s="32" t="s">
        <v>96</v>
      </c>
      <c r="P12" s="32" t="s">
        <v>62</v>
      </c>
      <c r="Q12" s="79" t="s">
        <v>133</v>
      </c>
    </row>
    <row r="13" spans="1:17" ht="63">
      <c r="A13" s="108"/>
      <c r="B13" s="111"/>
      <c r="C13" s="36" t="s">
        <v>114</v>
      </c>
      <c r="D13" s="32" t="s">
        <v>19</v>
      </c>
      <c r="E13" s="32" t="s">
        <v>19</v>
      </c>
      <c r="F13" s="32" t="s">
        <v>19</v>
      </c>
      <c r="G13" s="32" t="s">
        <v>19</v>
      </c>
      <c r="H13" s="32" t="s">
        <v>19</v>
      </c>
      <c r="I13" s="32" t="s">
        <v>19</v>
      </c>
      <c r="J13" s="32" t="s">
        <v>19</v>
      </c>
      <c r="K13" s="32" t="s">
        <v>19</v>
      </c>
      <c r="L13" s="32" t="s">
        <v>91</v>
      </c>
      <c r="M13" s="2">
        <v>42720</v>
      </c>
      <c r="N13" s="32" t="s">
        <v>128</v>
      </c>
      <c r="O13" s="32" t="s">
        <v>97</v>
      </c>
      <c r="P13" s="32" t="s">
        <v>63</v>
      </c>
      <c r="Q13" s="79" t="s">
        <v>133</v>
      </c>
    </row>
    <row r="14" spans="1:17" ht="63">
      <c r="A14" s="108"/>
      <c r="B14" s="111"/>
      <c r="C14" s="36" t="s">
        <v>130</v>
      </c>
      <c r="D14" s="32" t="s">
        <v>19</v>
      </c>
      <c r="E14" s="32" t="s">
        <v>19</v>
      </c>
      <c r="F14" s="32" t="s">
        <v>19</v>
      </c>
      <c r="G14" s="32" t="s">
        <v>19</v>
      </c>
      <c r="H14" s="32" t="s">
        <v>19</v>
      </c>
      <c r="I14" s="32" t="s">
        <v>19</v>
      </c>
      <c r="J14" s="32" t="s">
        <v>19</v>
      </c>
      <c r="K14" s="32" t="s">
        <v>19</v>
      </c>
      <c r="L14" s="32" t="s">
        <v>91</v>
      </c>
      <c r="M14" s="2">
        <v>42720</v>
      </c>
      <c r="N14" s="32" t="s">
        <v>128</v>
      </c>
      <c r="O14" s="39">
        <v>42736</v>
      </c>
      <c r="P14" s="32" t="s">
        <v>98</v>
      </c>
      <c r="Q14" s="79" t="s">
        <v>133</v>
      </c>
    </row>
    <row r="15" spans="1:17" ht="63">
      <c r="A15" s="108"/>
      <c r="B15" s="111"/>
      <c r="C15" s="36" t="s">
        <v>131</v>
      </c>
      <c r="D15" s="32" t="s">
        <v>19</v>
      </c>
      <c r="E15" s="32" t="s">
        <v>19</v>
      </c>
      <c r="F15" s="32" t="s">
        <v>19</v>
      </c>
      <c r="G15" s="32" t="s">
        <v>19</v>
      </c>
      <c r="H15" s="32" t="s">
        <v>19</v>
      </c>
      <c r="I15" s="32" t="s">
        <v>19</v>
      </c>
      <c r="J15" s="32" t="s">
        <v>19</v>
      </c>
      <c r="K15" s="32" t="s">
        <v>19</v>
      </c>
      <c r="L15" s="32" t="s">
        <v>91</v>
      </c>
      <c r="M15" s="2">
        <v>42720</v>
      </c>
      <c r="N15" s="32" t="s">
        <v>128</v>
      </c>
      <c r="O15" s="39">
        <v>42917</v>
      </c>
      <c r="P15" s="32" t="s">
        <v>99</v>
      </c>
      <c r="Q15" s="79" t="s">
        <v>133</v>
      </c>
    </row>
    <row r="16" spans="1:17" ht="63">
      <c r="A16" s="108"/>
      <c r="B16" s="111"/>
      <c r="C16" s="36" t="s">
        <v>115</v>
      </c>
      <c r="D16" s="32" t="s">
        <v>19</v>
      </c>
      <c r="E16" s="32" t="s">
        <v>19</v>
      </c>
      <c r="F16" s="32" t="s">
        <v>19</v>
      </c>
      <c r="G16" s="32" t="s">
        <v>19</v>
      </c>
      <c r="H16" s="32" t="s">
        <v>19</v>
      </c>
      <c r="I16" s="32" t="s">
        <v>19</v>
      </c>
      <c r="J16" s="32" t="s">
        <v>19</v>
      </c>
      <c r="K16" s="32" t="s">
        <v>19</v>
      </c>
      <c r="L16" s="32" t="s">
        <v>91</v>
      </c>
      <c r="M16" s="2">
        <v>42720</v>
      </c>
      <c r="N16" s="32" t="s">
        <v>128</v>
      </c>
      <c r="O16" s="32" t="s">
        <v>100</v>
      </c>
      <c r="P16" s="32" t="s">
        <v>102</v>
      </c>
      <c r="Q16" s="79" t="s">
        <v>133</v>
      </c>
    </row>
    <row r="17" spans="1:17" ht="63">
      <c r="A17" s="108"/>
      <c r="B17" s="111"/>
      <c r="C17" s="36" t="s">
        <v>116</v>
      </c>
      <c r="D17" s="32" t="s">
        <v>19</v>
      </c>
      <c r="E17" s="32" t="s">
        <v>19</v>
      </c>
      <c r="F17" s="32" t="s">
        <v>19</v>
      </c>
      <c r="G17" s="32" t="s">
        <v>19</v>
      </c>
      <c r="H17" s="32" t="s">
        <v>19</v>
      </c>
      <c r="I17" s="32" t="s">
        <v>19</v>
      </c>
      <c r="J17" s="32" t="s">
        <v>19</v>
      </c>
      <c r="K17" s="32" t="s">
        <v>19</v>
      </c>
      <c r="L17" s="32" t="s">
        <v>91</v>
      </c>
      <c r="M17" s="2">
        <v>42720</v>
      </c>
      <c r="N17" s="32" t="s">
        <v>128</v>
      </c>
      <c r="O17" s="32" t="s">
        <v>101</v>
      </c>
      <c r="P17" s="32" t="s">
        <v>103</v>
      </c>
      <c r="Q17" s="79" t="s">
        <v>133</v>
      </c>
    </row>
    <row r="18" spans="1:17" ht="63">
      <c r="A18" s="108"/>
      <c r="B18" s="111"/>
      <c r="C18" s="32" t="s">
        <v>19</v>
      </c>
      <c r="D18" s="32" t="s">
        <v>19</v>
      </c>
      <c r="E18" s="32" t="s">
        <v>19</v>
      </c>
      <c r="F18" s="71" t="s">
        <v>117</v>
      </c>
      <c r="G18" s="32" t="s">
        <v>19</v>
      </c>
      <c r="H18" s="32" t="s">
        <v>19</v>
      </c>
      <c r="I18" s="32" t="s">
        <v>19</v>
      </c>
      <c r="J18" s="32" t="s">
        <v>19</v>
      </c>
      <c r="K18" s="32" t="s">
        <v>19</v>
      </c>
      <c r="L18" s="32" t="s">
        <v>91</v>
      </c>
      <c r="M18" s="83">
        <v>42723</v>
      </c>
      <c r="N18" s="84" t="s">
        <v>134</v>
      </c>
      <c r="O18" s="73" t="s">
        <v>125</v>
      </c>
      <c r="P18" s="73" t="s">
        <v>98</v>
      </c>
      <c r="Q18" s="79" t="s">
        <v>152</v>
      </c>
    </row>
    <row r="19" spans="1:17" ht="63">
      <c r="A19" s="108"/>
      <c r="B19" s="110"/>
      <c r="C19" s="32" t="s">
        <v>19</v>
      </c>
      <c r="D19" s="32" t="s">
        <v>19</v>
      </c>
      <c r="E19" s="32" t="s">
        <v>19</v>
      </c>
      <c r="F19" s="71" t="s">
        <v>135</v>
      </c>
      <c r="G19" s="32" t="s">
        <v>19</v>
      </c>
      <c r="H19" s="32" t="s">
        <v>19</v>
      </c>
      <c r="I19" s="32" t="s">
        <v>19</v>
      </c>
      <c r="J19" s="32" t="s">
        <v>19</v>
      </c>
      <c r="K19" s="32" t="s">
        <v>19</v>
      </c>
      <c r="L19" s="32" t="s">
        <v>91</v>
      </c>
      <c r="M19" s="83">
        <v>42723</v>
      </c>
      <c r="N19" s="84" t="s">
        <v>134</v>
      </c>
      <c r="O19" s="73" t="s">
        <v>126</v>
      </c>
      <c r="P19" s="73" t="s">
        <v>99</v>
      </c>
      <c r="Q19" s="79" t="s">
        <v>152</v>
      </c>
    </row>
    <row r="20" spans="1:17" ht="78.75">
      <c r="A20" s="108"/>
      <c r="B20" s="32" t="s">
        <v>24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6"/>
    </row>
    <row r="21" spans="1:17" ht="63">
      <c r="A21" s="108"/>
      <c r="B21" s="32" t="s">
        <v>38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6"/>
    </row>
    <row r="22" spans="1:17" ht="31.5">
      <c r="A22" s="108"/>
      <c r="B22" s="31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6"/>
    </row>
    <row r="23" spans="1:17" hidden="1" outlineLevel="1">
      <c r="A23" s="108" t="s">
        <v>22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7" hidden="1" outlineLevel="1">
      <c r="A24" s="109" t="s">
        <v>23</v>
      </c>
      <c r="B24" s="109" t="s">
        <v>18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5"/>
    </row>
    <row r="25" spans="1:17" hidden="1" outlineLevel="1">
      <c r="A25" s="111"/>
      <c r="B25" s="11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5"/>
    </row>
    <row r="26" spans="1:17" ht="78.75" hidden="1" outlineLevel="1">
      <c r="A26" s="111"/>
      <c r="B26" s="32" t="s">
        <v>24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6"/>
    </row>
    <row r="27" spans="1:17" ht="63" hidden="1" outlineLevel="1">
      <c r="A27" s="111"/>
      <c r="B27" s="32" t="s">
        <v>38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6"/>
    </row>
    <row r="28" spans="1:17" ht="31.5" hidden="1" outlineLevel="1">
      <c r="A28" s="110"/>
      <c r="B28" s="32" t="s">
        <v>21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6"/>
    </row>
    <row r="29" spans="1:17" hidden="1" outlineLevel="1">
      <c r="A29" s="108" t="s">
        <v>25</v>
      </c>
      <c r="B29" s="109" t="s">
        <v>18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5"/>
    </row>
    <row r="30" spans="1:17" hidden="1" outlineLevel="1">
      <c r="A30" s="108"/>
      <c r="B30" s="110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5"/>
    </row>
    <row r="31" spans="1:17" ht="78.75" hidden="1" outlineLevel="1">
      <c r="A31" s="108"/>
      <c r="B31" s="32" t="s">
        <v>24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6"/>
    </row>
    <row r="32" spans="1:17" ht="63" hidden="1" outlineLevel="1">
      <c r="A32" s="108"/>
      <c r="B32" s="32" t="s">
        <v>38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6"/>
    </row>
    <row r="33" spans="1:17" ht="31.5" hidden="1" outlineLevel="1">
      <c r="A33" s="108"/>
      <c r="B33" s="32" t="s">
        <v>21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6"/>
    </row>
    <row r="34" spans="1:17" ht="31.5" hidden="1" outlineLevel="1">
      <c r="A34" s="108" t="s">
        <v>26</v>
      </c>
      <c r="B34" s="32" t="s">
        <v>18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6"/>
    </row>
    <row r="35" spans="1:17" ht="78.75" hidden="1" outlineLevel="1">
      <c r="A35" s="108"/>
      <c r="B35" s="32" t="s">
        <v>24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6"/>
    </row>
    <row r="36" spans="1:17" ht="63" hidden="1" outlineLevel="1">
      <c r="A36" s="108"/>
      <c r="B36" s="32" t="s">
        <v>20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6"/>
    </row>
    <row r="37" spans="1:17" ht="31.5" hidden="1" outlineLevel="1">
      <c r="A37" s="108"/>
      <c r="B37" s="32" t="s">
        <v>21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6"/>
    </row>
    <row r="38" spans="1:17" ht="31.5" hidden="1" outlineLevel="1">
      <c r="A38" s="108" t="s">
        <v>27</v>
      </c>
      <c r="B38" s="32" t="s">
        <v>18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6"/>
    </row>
    <row r="39" spans="1:17" ht="78.75" hidden="1" outlineLevel="1">
      <c r="A39" s="108"/>
      <c r="B39" s="32" t="s">
        <v>24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6"/>
    </row>
    <row r="40" spans="1:17" ht="63" hidden="1" outlineLevel="1">
      <c r="A40" s="108"/>
      <c r="B40" s="32" t="s">
        <v>38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6"/>
    </row>
    <row r="41" spans="1:17" ht="31.5" hidden="1" outlineLevel="1">
      <c r="A41" s="108"/>
      <c r="B41" s="32" t="s">
        <v>21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6"/>
    </row>
    <row r="42" spans="1:17" ht="63" collapsed="1">
      <c r="A42" s="108" t="s">
        <v>28</v>
      </c>
      <c r="B42" s="109" t="s">
        <v>18</v>
      </c>
      <c r="C42" s="32" t="s">
        <v>118</v>
      </c>
      <c r="D42" s="32" t="s">
        <v>19</v>
      </c>
      <c r="E42" s="32" t="s">
        <v>19</v>
      </c>
      <c r="F42" s="32" t="s">
        <v>19</v>
      </c>
      <c r="G42" s="32" t="s">
        <v>19</v>
      </c>
      <c r="H42" s="32" t="s">
        <v>19</v>
      </c>
      <c r="I42" s="32" t="s">
        <v>19</v>
      </c>
      <c r="J42" s="32" t="s">
        <v>19</v>
      </c>
      <c r="K42" s="32" t="s">
        <v>19</v>
      </c>
      <c r="L42" s="32" t="s">
        <v>91</v>
      </c>
      <c r="M42" s="2">
        <v>42720</v>
      </c>
      <c r="N42" s="75" t="s">
        <v>128</v>
      </c>
      <c r="O42" s="75" t="s">
        <v>96</v>
      </c>
      <c r="P42" s="32" t="s">
        <v>62</v>
      </c>
      <c r="Q42" s="79" t="s">
        <v>133</v>
      </c>
    </row>
    <row r="43" spans="1:17" ht="63">
      <c r="A43" s="108"/>
      <c r="B43" s="111"/>
      <c r="C43" s="32" t="s">
        <v>119</v>
      </c>
      <c r="D43" s="32" t="s">
        <v>19</v>
      </c>
      <c r="E43" s="32" t="s">
        <v>19</v>
      </c>
      <c r="F43" s="32" t="s">
        <v>19</v>
      </c>
      <c r="G43" s="32" t="s">
        <v>19</v>
      </c>
      <c r="H43" s="32" t="s">
        <v>19</v>
      </c>
      <c r="I43" s="32" t="s">
        <v>19</v>
      </c>
      <c r="J43" s="32" t="s">
        <v>19</v>
      </c>
      <c r="K43" s="32" t="s">
        <v>19</v>
      </c>
      <c r="L43" s="32" t="s">
        <v>91</v>
      </c>
      <c r="M43" s="2">
        <v>42720</v>
      </c>
      <c r="N43" s="75" t="s">
        <v>128</v>
      </c>
      <c r="O43" s="75" t="s">
        <v>97</v>
      </c>
      <c r="P43" s="32" t="s">
        <v>63</v>
      </c>
      <c r="Q43" s="79" t="s">
        <v>133</v>
      </c>
    </row>
    <row r="44" spans="1:17" ht="63">
      <c r="A44" s="108"/>
      <c r="B44" s="111"/>
      <c r="C44" s="32" t="s">
        <v>119</v>
      </c>
      <c r="D44" s="32" t="s">
        <v>19</v>
      </c>
      <c r="E44" s="32" t="s">
        <v>19</v>
      </c>
      <c r="F44" s="32" t="s">
        <v>19</v>
      </c>
      <c r="G44" s="32" t="s">
        <v>19</v>
      </c>
      <c r="H44" s="32" t="s">
        <v>19</v>
      </c>
      <c r="I44" s="32" t="s">
        <v>19</v>
      </c>
      <c r="J44" s="32" t="s">
        <v>19</v>
      </c>
      <c r="K44" s="32" t="s">
        <v>19</v>
      </c>
      <c r="L44" s="32" t="s">
        <v>91</v>
      </c>
      <c r="M44" s="2">
        <v>42720</v>
      </c>
      <c r="N44" s="75" t="s">
        <v>128</v>
      </c>
      <c r="O44" s="39">
        <v>42736</v>
      </c>
      <c r="P44" s="32" t="s">
        <v>98</v>
      </c>
      <c r="Q44" s="79" t="s">
        <v>133</v>
      </c>
    </row>
    <row r="45" spans="1:17" ht="63">
      <c r="A45" s="108"/>
      <c r="B45" s="111"/>
      <c r="C45" s="32" t="s">
        <v>145</v>
      </c>
      <c r="D45" s="32" t="s">
        <v>19</v>
      </c>
      <c r="E45" s="32" t="s">
        <v>19</v>
      </c>
      <c r="F45" s="32" t="s">
        <v>19</v>
      </c>
      <c r="G45" s="32" t="s">
        <v>19</v>
      </c>
      <c r="H45" s="32" t="s">
        <v>19</v>
      </c>
      <c r="I45" s="32" t="s">
        <v>19</v>
      </c>
      <c r="J45" s="32" t="s">
        <v>19</v>
      </c>
      <c r="K45" s="32" t="s">
        <v>19</v>
      </c>
      <c r="L45" s="32" t="s">
        <v>91</v>
      </c>
      <c r="M45" s="2">
        <v>42720</v>
      </c>
      <c r="N45" s="75" t="s">
        <v>128</v>
      </c>
      <c r="O45" s="39">
        <v>42917</v>
      </c>
      <c r="P45" s="32" t="s">
        <v>99</v>
      </c>
      <c r="Q45" s="79" t="s">
        <v>133</v>
      </c>
    </row>
    <row r="46" spans="1:17" ht="63">
      <c r="A46" s="108"/>
      <c r="B46" s="111"/>
      <c r="C46" s="32" t="s">
        <v>120</v>
      </c>
      <c r="D46" s="32" t="s">
        <v>19</v>
      </c>
      <c r="E46" s="32" t="s">
        <v>19</v>
      </c>
      <c r="F46" s="32" t="s">
        <v>19</v>
      </c>
      <c r="G46" s="32" t="s">
        <v>19</v>
      </c>
      <c r="H46" s="32" t="s">
        <v>19</v>
      </c>
      <c r="I46" s="32" t="s">
        <v>19</v>
      </c>
      <c r="J46" s="32" t="s">
        <v>19</v>
      </c>
      <c r="K46" s="32" t="s">
        <v>19</v>
      </c>
      <c r="L46" s="32" t="s">
        <v>91</v>
      </c>
      <c r="M46" s="2">
        <v>42720</v>
      </c>
      <c r="N46" s="75" t="s">
        <v>128</v>
      </c>
      <c r="O46" s="75" t="s">
        <v>100</v>
      </c>
      <c r="P46" s="32" t="s">
        <v>102</v>
      </c>
      <c r="Q46" s="79" t="s">
        <v>133</v>
      </c>
    </row>
    <row r="47" spans="1:17" ht="63">
      <c r="A47" s="108"/>
      <c r="B47" s="110"/>
      <c r="C47" s="32" t="s">
        <v>121</v>
      </c>
      <c r="D47" s="32" t="s">
        <v>19</v>
      </c>
      <c r="E47" s="32" t="s">
        <v>19</v>
      </c>
      <c r="F47" s="32" t="s">
        <v>19</v>
      </c>
      <c r="G47" s="32" t="s">
        <v>19</v>
      </c>
      <c r="H47" s="32" t="s">
        <v>19</v>
      </c>
      <c r="I47" s="32" t="s">
        <v>19</v>
      </c>
      <c r="J47" s="32" t="s">
        <v>19</v>
      </c>
      <c r="K47" s="32" t="s">
        <v>19</v>
      </c>
      <c r="L47" s="32" t="s">
        <v>91</v>
      </c>
      <c r="M47" s="2">
        <v>42720</v>
      </c>
      <c r="N47" s="75" t="s">
        <v>128</v>
      </c>
      <c r="O47" s="75" t="s">
        <v>101</v>
      </c>
      <c r="P47" s="32" t="s">
        <v>103</v>
      </c>
      <c r="Q47" s="79" t="s">
        <v>133</v>
      </c>
    </row>
    <row r="48" spans="1:17" ht="78.75">
      <c r="A48" s="108"/>
      <c r="B48" s="32" t="s">
        <v>29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69"/>
    </row>
    <row r="49" spans="1:17" ht="63">
      <c r="A49" s="108"/>
      <c r="B49" s="32" t="s">
        <v>38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6"/>
    </row>
    <row r="50" spans="1:17" ht="31.5">
      <c r="A50" s="108"/>
      <c r="B50" s="32" t="s">
        <v>21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6"/>
    </row>
    <row r="51" spans="1:17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37"/>
    </row>
    <row r="52" spans="1:17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37"/>
    </row>
    <row r="53" spans="1:17">
      <c r="A53" s="10"/>
      <c r="B53" s="1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37"/>
    </row>
    <row r="54" spans="1:17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37"/>
    </row>
    <row r="55" spans="1:17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37"/>
    </row>
    <row r="56" spans="1:17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7"/>
    </row>
    <row r="57" spans="1:1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37"/>
    </row>
    <row r="58" spans="1:17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7"/>
    </row>
    <row r="59" spans="1:17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7"/>
    </row>
    <row r="60" spans="1:17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7"/>
    </row>
    <row r="61" spans="1:17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37"/>
    </row>
    <row r="62" spans="1:17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37"/>
    </row>
    <row r="63" spans="1:17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37"/>
    </row>
    <row r="64" spans="1:17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37"/>
    </row>
    <row r="65" spans="1:17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37"/>
    </row>
    <row r="66" spans="1:17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37"/>
    </row>
    <row r="67" spans="1:1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37"/>
    </row>
    <row r="68" spans="1:17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37"/>
    </row>
    <row r="69" spans="1:17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37"/>
    </row>
  </sheetData>
  <mergeCells count="32">
    <mergeCell ref="A7:Q7"/>
    <mergeCell ref="A2:Q2"/>
    <mergeCell ref="A3:Q3"/>
    <mergeCell ref="A4:Q4"/>
    <mergeCell ref="A5:Q5"/>
    <mergeCell ref="A6:Q6"/>
    <mergeCell ref="A9:B11"/>
    <mergeCell ref="C9:E9"/>
    <mergeCell ref="F9:H9"/>
    <mergeCell ref="I9:K9"/>
    <mergeCell ref="L9:L11"/>
    <mergeCell ref="O9:O11"/>
    <mergeCell ref="P9:P11"/>
    <mergeCell ref="Q9:Q11"/>
    <mergeCell ref="C10:C11"/>
    <mergeCell ref="D10:E10"/>
    <mergeCell ref="F10:F11"/>
    <mergeCell ref="G10:H10"/>
    <mergeCell ref="I10:I11"/>
    <mergeCell ref="J10:K10"/>
    <mergeCell ref="M9:N10"/>
    <mergeCell ref="A34:A37"/>
    <mergeCell ref="A38:A41"/>
    <mergeCell ref="A42:A50"/>
    <mergeCell ref="B42:B47"/>
    <mergeCell ref="A12:A22"/>
    <mergeCell ref="B12:B19"/>
    <mergeCell ref="A23:Q23"/>
    <mergeCell ref="A24:A28"/>
    <mergeCell ref="B24:B25"/>
    <mergeCell ref="A29:A33"/>
    <mergeCell ref="B29:B30"/>
  </mergeCells>
  <conditionalFormatting sqref="D12:E13 C42:K47">
    <cfRule type="cellIs" dxfId="20" priority="15" operator="equal">
      <formula>$M$1</formula>
    </cfRule>
  </conditionalFormatting>
  <conditionalFormatting sqref="F12:H13">
    <cfRule type="cellIs" dxfId="19" priority="14" operator="equal">
      <formula>$M$1</formula>
    </cfRule>
  </conditionalFormatting>
  <conditionalFormatting sqref="J12:K13">
    <cfRule type="cellIs" dxfId="18" priority="13" operator="equal">
      <formula>$M$1</formula>
    </cfRule>
  </conditionalFormatting>
  <conditionalFormatting sqref="I12:I13">
    <cfRule type="cellIs" dxfId="17" priority="11" operator="equal">
      <formula>$M$1</formula>
    </cfRule>
  </conditionalFormatting>
  <conditionalFormatting sqref="D14:E15">
    <cfRule type="cellIs" dxfId="16" priority="9" operator="equal">
      <formula>$M$1</formula>
    </cfRule>
  </conditionalFormatting>
  <conditionalFormatting sqref="F14:H15">
    <cfRule type="cellIs" dxfId="15" priority="8" operator="equal">
      <formula>$M$1</formula>
    </cfRule>
  </conditionalFormatting>
  <conditionalFormatting sqref="J14:K15">
    <cfRule type="cellIs" dxfId="14" priority="7" operator="equal">
      <formula>$M$1</formula>
    </cfRule>
  </conditionalFormatting>
  <conditionalFormatting sqref="I14:I15">
    <cfRule type="cellIs" dxfId="13" priority="6" operator="equal">
      <formula>$M$1</formula>
    </cfRule>
  </conditionalFormatting>
  <conditionalFormatting sqref="D16:E19">
    <cfRule type="cellIs" dxfId="12" priority="5" operator="equal">
      <formula>$M$1</formula>
    </cfRule>
  </conditionalFormatting>
  <conditionalFormatting sqref="F16:H19 I18:K19">
    <cfRule type="cellIs" dxfId="11" priority="4" operator="equal">
      <formula>$M$1</formula>
    </cfRule>
  </conditionalFormatting>
  <conditionalFormatting sqref="J16:K17">
    <cfRule type="cellIs" dxfId="10" priority="3" operator="equal">
      <formula>$M$1</formula>
    </cfRule>
  </conditionalFormatting>
  <conditionalFormatting sqref="I16:I17">
    <cfRule type="cellIs" dxfId="9" priority="2" operator="equal">
      <formula>$M$1</formula>
    </cfRule>
  </conditionalFormatting>
  <conditionalFormatting sqref="C18:C19">
    <cfRule type="cellIs" dxfId="8" priority="1" operator="equal">
      <formula>$M$1</formula>
    </cfRule>
  </conditionalFormatting>
  <pageMargins left="0" right="0" top="0" bottom="0" header="0.31496062992125984" footer="0.31496062992125984"/>
  <pageSetup paperSize="9" scale="50" fitToHeight="0" orientation="landscape" r:id="rId1"/>
  <rowBreaks count="1" manualBreakCount="1">
    <brk id="22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theme="0"/>
    <pageSetUpPr fitToPage="1"/>
  </sheetPr>
  <dimension ref="A1:I22"/>
  <sheetViews>
    <sheetView view="pageBreakPreview" topLeftCell="A7" zoomScale="60" zoomScaleNormal="70" workbookViewId="0">
      <selection activeCell="W20" sqref="W20"/>
    </sheetView>
  </sheetViews>
  <sheetFormatPr defaultColWidth="9.140625" defaultRowHeight="15.75"/>
  <cols>
    <col min="1" max="1" width="17.42578125" style="3" customWidth="1"/>
    <col min="2" max="3" width="31.85546875" style="3" customWidth="1"/>
    <col min="4" max="4" width="23.7109375" style="3" customWidth="1"/>
    <col min="5" max="8" width="19.140625" style="3" customWidth="1"/>
    <col min="9" max="9" width="41.7109375" style="38" customWidth="1"/>
    <col min="10" max="16384" width="9.140625" style="3"/>
  </cols>
  <sheetData>
    <row r="1" spans="1:9">
      <c r="I1" s="34" t="s">
        <v>37</v>
      </c>
    </row>
    <row r="3" spans="1:9" s="7" customFormat="1" ht="18.75">
      <c r="A3" s="96" t="s">
        <v>39</v>
      </c>
      <c r="B3" s="96"/>
      <c r="C3" s="96"/>
      <c r="D3" s="96"/>
      <c r="E3" s="96"/>
      <c r="F3" s="96"/>
      <c r="G3" s="96"/>
      <c r="H3" s="96"/>
      <c r="I3" s="96"/>
    </row>
    <row r="4" spans="1:9" s="7" customFormat="1" ht="18.75">
      <c r="A4" s="96" t="s">
        <v>31</v>
      </c>
      <c r="B4" s="96"/>
      <c r="C4" s="96"/>
      <c r="D4" s="96"/>
      <c r="E4" s="96"/>
      <c r="F4" s="96"/>
      <c r="G4" s="96"/>
      <c r="H4" s="96"/>
      <c r="I4" s="96"/>
    </row>
    <row r="5" spans="1:9" ht="18.75">
      <c r="A5" s="96" t="str">
        <f>'СТ-ТС.16.1 ВСЕВОЛОЖСК'!A5:Q5</f>
        <v>ГУП "ТЭК СПб" МО "Заневского сельское поселение " Всеволожского муниципального района</v>
      </c>
      <c r="B5" s="96"/>
      <c r="C5" s="96"/>
      <c r="D5" s="96"/>
      <c r="E5" s="96"/>
      <c r="F5" s="96"/>
      <c r="G5" s="96"/>
      <c r="H5" s="96"/>
      <c r="I5" s="96"/>
    </row>
    <row r="6" spans="1:9">
      <c r="A6" s="98" t="s">
        <v>0</v>
      </c>
      <c r="B6" s="98"/>
      <c r="C6" s="98"/>
      <c r="D6" s="98"/>
      <c r="E6" s="98"/>
      <c r="F6" s="98"/>
      <c r="G6" s="98"/>
      <c r="H6" s="98"/>
      <c r="I6" s="98"/>
    </row>
    <row r="7" spans="1:9" ht="18.75">
      <c r="A7" s="99" t="s">
        <v>61</v>
      </c>
      <c r="B7" s="99"/>
      <c r="C7" s="99"/>
      <c r="D7" s="99"/>
      <c r="E7" s="99"/>
      <c r="F7" s="99"/>
      <c r="G7" s="99"/>
      <c r="H7" s="99"/>
      <c r="I7" s="99"/>
    </row>
    <row r="8" spans="1:9" ht="18.75">
      <c r="A8" s="30"/>
      <c r="B8" s="30"/>
      <c r="C8" s="30"/>
      <c r="D8" s="30"/>
      <c r="E8" s="30"/>
      <c r="F8" s="30"/>
      <c r="G8" s="30"/>
      <c r="H8" s="30"/>
      <c r="I8" s="49"/>
    </row>
    <row r="9" spans="1:9" s="5" customFormat="1" ht="115.5" customHeight="1">
      <c r="A9" s="97" t="s">
        <v>32</v>
      </c>
      <c r="B9" s="97" t="s">
        <v>33</v>
      </c>
      <c r="C9" s="97" t="s">
        <v>34</v>
      </c>
      <c r="D9" s="97" t="s">
        <v>35</v>
      </c>
      <c r="E9" s="97" t="s">
        <v>9</v>
      </c>
      <c r="F9" s="97"/>
      <c r="G9" s="97" t="s">
        <v>10</v>
      </c>
      <c r="H9" s="97" t="s">
        <v>11</v>
      </c>
      <c r="I9" s="88" t="s">
        <v>12</v>
      </c>
    </row>
    <row r="10" spans="1:9" s="5" customFormat="1">
      <c r="A10" s="97"/>
      <c r="B10" s="97"/>
      <c r="C10" s="97"/>
      <c r="D10" s="97"/>
      <c r="E10" s="33" t="s">
        <v>1</v>
      </c>
      <c r="F10" s="33" t="s">
        <v>2</v>
      </c>
      <c r="G10" s="97"/>
      <c r="H10" s="97"/>
      <c r="I10" s="88"/>
    </row>
    <row r="11" spans="1:9" ht="63">
      <c r="A11" s="42" t="s">
        <v>17</v>
      </c>
      <c r="B11" s="32" t="s">
        <v>19</v>
      </c>
      <c r="C11" s="15">
        <v>24.52</v>
      </c>
      <c r="D11" s="41" t="str">
        <f>'СТ-ТС.16.1 ГАТЧИНА'!L12</f>
        <v>Комитет по тарифам и ценовой политики                                 Ленинградской области</v>
      </c>
      <c r="E11" s="54">
        <f>'СТ-ТС.16.1 ГАТЧИНА'!M12</f>
        <v>42720</v>
      </c>
      <c r="F11" s="41" t="str">
        <f>'СТ-ТС.16.1 ГАТЧИНА'!N12</f>
        <v>№ 323-п</v>
      </c>
      <c r="G11" s="54" t="str">
        <f>'СТ-ТС.16.1 ГАТЧИНА'!O12</f>
        <v>01.01.2016</v>
      </c>
      <c r="H11" s="41" t="str">
        <f>'СТ-ТС.16.1 ГАТЧИНА'!P12</f>
        <v>с 01.01.2016         по 30.06.2016</v>
      </c>
      <c r="I11" s="82" t="str">
        <f>'СТ-ТС.16.1 ГАТЧИНА'!Q12</f>
        <v>1. Газета "Вести" от 28.12.2016 г. Выпуск № 101 (4278)
2. сайт ГУП "ТЭК СПб": http://www.gptek.spb.ru</v>
      </c>
    </row>
    <row r="12" spans="1:9" ht="63">
      <c r="A12" s="46"/>
      <c r="B12" s="32" t="s">
        <v>19</v>
      </c>
      <c r="C12" s="15">
        <v>24.52</v>
      </c>
      <c r="D12" s="41" t="str">
        <f>'СТ-ТС.16.1 ГАТЧИНА'!L13</f>
        <v>Комитет по тарифам и ценовой политики                                 Ленинградской области</v>
      </c>
      <c r="E12" s="54">
        <f>'СТ-ТС.16.1 ГАТЧИНА'!M13</f>
        <v>42720</v>
      </c>
      <c r="F12" s="41" t="str">
        <f>'СТ-ТС.16.1 ГАТЧИНА'!N13</f>
        <v>№ 323-п</v>
      </c>
      <c r="G12" s="54" t="str">
        <f>'СТ-ТС.16.1 ГАТЧИНА'!O13</f>
        <v>01.07.2016</v>
      </c>
      <c r="H12" s="41" t="str">
        <f>'СТ-ТС.16.1 ГАТЧИНА'!P13</f>
        <v>с 01.07.2016         по 31.12.2016</v>
      </c>
      <c r="I12" s="82" t="str">
        <f>'СТ-ТС.16.1 ГАТЧИНА'!Q13</f>
        <v>1. Газета "Вести" от 28.12.2016 г. Выпуск № 101 (4278)
2. сайт ГУП "ТЭК СПб": http://www.gptek.spb.ru</v>
      </c>
    </row>
    <row r="13" spans="1:9" ht="63">
      <c r="A13" s="46"/>
      <c r="B13" s="32" t="s">
        <v>19</v>
      </c>
      <c r="C13" s="15">
        <v>24.52</v>
      </c>
      <c r="D13" s="41" t="str">
        <f>'СТ-ТС.16.1 ГАТЧИНА'!L14</f>
        <v>Комитет по тарифам и ценовой политики                                 Ленинградской области</v>
      </c>
      <c r="E13" s="54">
        <f>'СТ-ТС.16.1 ГАТЧИНА'!M14</f>
        <v>42720</v>
      </c>
      <c r="F13" s="41" t="str">
        <f>'СТ-ТС.16.1 ГАТЧИНА'!N14</f>
        <v>№ 323-п</v>
      </c>
      <c r="G13" s="54">
        <f>'СТ-ТС.16.1 ГАТЧИНА'!O14</f>
        <v>42736</v>
      </c>
      <c r="H13" s="41" t="str">
        <f>'СТ-ТС.16.1 ГАТЧИНА'!P14</f>
        <v>с 01.01.2017         по 30.06.2017</v>
      </c>
      <c r="I13" s="82" t="str">
        <f>'СТ-ТС.16.1 ГАТЧИНА'!Q14</f>
        <v>1. Газета "Вести" от 28.12.2016 г. Выпуск № 101 (4278)
2. сайт ГУП "ТЭК СПб": http://www.gptek.spb.ru</v>
      </c>
    </row>
    <row r="14" spans="1:9" ht="63">
      <c r="A14" s="46"/>
      <c r="B14" s="32" t="s">
        <v>19</v>
      </c>
      <c r="C14" s="15">
        <v>26.88</v>
      </c>
      <c r="D14" s="41" t="str">
        <f>'СТ-ТС.16.1 ГАТЧИНА'!L15</f>
        <v>Комитет по тарифам и ценовой политики                                 Ленинградской области</v>
      </c>
      <c r="E14" s="54">
        <f>'СТ-ТС.16.1 ГАТЧИНА'!M15</f>
        <v>42720</v>
      </c>
      <c r="F14" s="41" t="str">
        <f>'СТ-ТС.16.1 ГАТЧИНА'!N15</f>
        <v>№ 323-п</v>
      </c>
      <c r="G14" s="54">
        <f>'СТ-ТС.16.1 ГАТЧИНА'!O15</f>
        <v>42917</v>
      </c>
      <c r="H14" s="41" t="str">
        <f>'СТ-ТС.16.1 ГАТЧИНА'!P15</f>
        <v>с 01.07.2017         по 31.12.2017</v>
      </c>
      <c r="I14" s="82" t="str">
        <f>'СТ-ТС.16.1 ГАТЧИНА'!Q15</f>
        <v>1. Газета "Вести" от 28.12.2016 г. Выпуск № 101 (4278)
2. сайт ГУП "ТЭК СПб": http://www.gptek.spb.ru</v>
      </c>
    </row>
    <row r="15" spans="1:9" ht="63">
      <c r="A15" s="46"/>
      <c r="B15" s="32" t="s">
        <v>19</v>
      </c>
      <c r="C15" s="15">
        <v>26</v>
      </c>
      <c r="D15" s="41" t="str">
        <f>'СТ-ТС.16.1 ГАТЧИНА'!L16</f>
        <v>Комитет по тарифам и ценовой политики                                 Ленинградской области</v>
      </c>
      <c r="E15" s="54">
        <f>'СТ-ТС.16.1 ГАТЧИНА'!M16</f>
        <v>42720</v>
      </c>
      <c r="F15" s="41" t="str">
        <f>'СТ-ТС.16.1 ГАТЧИНА'!N16</f>
        <v>№ 323-п</v>
      </c>
      <c r="G15" s="54" t="str">
        <f>'СТ-ТС.16.1 ГАТЧИНА'!O16</f>
        <v>01.01.2018</v>
      </c>
      <c r="H15" s="41" t="str">
        <f>'СТ-ТС.16.1 ГАТЧИНА'!P16</f>
        <v>с 01.01.2018         по 30.06.2018</v>
      </c>
      <c r="I15" s="82" t="str">
        <f>'СТ-ТС.16.1 ГАТЧИНА'!Q16</f>
        <v>1. Газета "Вести" от 28.12.2016 г. Выпуск № 101 (4278)
2. сайт ГУП "ТЭК СПб": http://www.gptek.spb.ru</v>
      </c>
    </row>
    <row r="16" spans="1:9" ht="63">
      <c r="A16" s="43"/>
      <c r="B16" s="32" t="s">
        <v>19</v>
      </c>
      <c r="C16" s="15">
        <v>27.1</v>
      </c>
      <c r="D16" s="41" t="str">
        <f>'СТ-ТС.16.1 ГАТЧИНА'!L17</f>
        <v>Комитет по тарифам и ценовой политики                                 Ленинградской области</v>
      </c>
      <c r="E16" s="54">
        <f>'СТ-ТС.16.1 ГАТЧИНА'!M17</f>
        <v>42720</v>
      </c>
      <c r="F16" s="41" t="str">
        <f>'СТ-ТС.16.1 ГАТЧИНА'!N17</f>
        <v>№ 323-п</v>
      </c>
      <c r="G16" s="54" t="str">
        <f>'СТ-ТС.16.1 ГАТЧИНА'!O17</f>
        <v>01.07.2018</v>
      </c>
      <c r="H16" s="41" t="str">
        <f>'СТ-ТС.16.1 ГАТЧИНА'!P17</f>
        <v>с 01.07.2018         по 31.12.2018</v>
      </c>
      <c r="I16" s="82" t="str">
        <f>'СТ-ТС.16.1 ГАТЧИНА'!Q17</f>
        <v>1. Газета "Вести" от 28.12.2016 г. Выпуск № 101 (4278)
2. сайт ГУП "ТЭК СПб": http://www.gptek.spb.ru</v>
      </c>
    </row>
    <row r="17" spans="1:9" s="38" customFormat="1" ht="63">
      <c r="A17" s="44" t="s">
        <v>36</v>
      </c>
      <c r="B17" s="32" t="s">
        <v>19</v>
      </c>
      <c r="C17" s="15">
        <v>24.52</v>
      </c>
      <c r="D17" s="41" t="str">
        <f>D11</f>
        <v>Комитет по тарифам и ценовой политики                                 Ленинградской области</v>
      </c>
      <c r="E17" s="54">
        <f>E$11</f>
        <v>42720</v>
      </c>
      <c r="F17" s="41" t="str">
        <f t="shared" ref="F17:I17" si="0">F11</f>
        <v>№ 323-п</v>
      </c>
      <c r="G17" s="54" t="str">
        <f t="shared" si="0"/>
        <v>01.01.2016</v>
      </c>
      <c r="H17" s="41" t="str">
        <f t="shared" si="0"/>
        <v>с 01.01.2016         по 30.06.2016</v>
      </c>
      <c r="I17" s="82" t="str">
        <f t="shared" si="0"/>
        <v>1. Газета "Вести" от 28.12.2016 г. Выпуск № 101 (4278)
2. сайт ГУП "ТЭК СПб": http://www.gptek.spb.ru</v>
      </c>
    </row>
    <row r="18" spans="1:9" s="38" customFormat="1" ht="63">
      <c r="A18" s="62"/>
      <c r="B18" s="32" t="s">
        <v>19</v>
      </c>
      <c r="C18" s="15">
        <v>24.52</v>
      </c>
      <c r="D18" s="41" t="str">
        <f t="shared" ref="D18:I18" si="1">D12</f>
        <v>Комитет по тарифам и ценовой политики                                 Ленинградской области</v>
      </c>
      <c r="E18" s="54">
        <f t="shared" ref="E18:E22" si="2">E$11</f>
        <v>42720</v>
      </c>
      <c r="F18" s="41" t="str">
        <f t="shared" si="1"/>
        <v>№ 323-п</v>
      </c>
      <c r="G18" s="54" t="str">
        <f t="shared" si="1"/>
        <v>01.07.2016</v>
      </c>
      <c r="H18" s="41" t="str">
        <f t="shared" si="1"/>
        <v>с 01.07.2016         по 31.12.2016</v>
      </c>
      <c r="I18" s="82" t="str">
        <f t="shared" si="1"/>
        <v>1. Газета "Вести" от 28.12.2016 г. Выпуск № 101 (4278)
2. сайт ГУП "ТЭК СПб": http://www.gptek.spb.ru</v>
      </c>
    </row>
    <row r="19" spans="1:9" s="38" customFormat="1" ht="63">
      <c r="A19" s="62"/>
      <c r="B19" s="32" t="s">
        <v>19</v>
      </c>
      <c r="C19" s="15">
        <v>24.52</v>
      </c>
      <c r="D19" s="41" t="str">
        <f t="shared" ref="D19:I19" si="3">D13</f>
        <v>Комитет по тарифам и ценовой политики                                 Ленинградской области</v>
      </c>
      <c r="E19" s="54">
        <f t="shared" si="2"/>
        <v>42720</v>
      </c>
      <c r="F19" s="41" t="str">
        <f t="shared" si="3"/>
        <v>№ 323-п</v>
      </c>
      <c r="G19" s="54">
        <f t="shared" si="3"/>
        <v>42736</v>
      </c>
      <c r="H19" s="41" t="str">
        <f t="shared" si="3"/>
        <v>с 01.01.2017         по 30.06.2017</v>
      </c>
      <c r="I19" s="82" t="str">
        <f t="shared" si="3"/>
        <v>1. Газета "Вести" от 28.12.2016 г. Выпуск № 101 (4278)
2. сайт ГУП "ТЭК СПб": http://www.gptek.spb.ru</v>
      </c>
    </row>
    <row r="20" spans="1:9" s="38" customFormat="1" ht="63">
      <c r="A20" s="62"/>
      <c r="B20" s="32" t="s">
        <v>19</v>
      </c>
      <c r="C20" s="15">
        <v>26.88</v>
      </c>
      <c r="D20" s="41" t="str">
        <f t="shared" ref="D20:I20" si="4">D14</f>
        <v>Комитет по тарифам и ценовой политики                                 Ленинградской области</v>
      </c>
      <c r="E20" s="54">
        <f t="shared" si="2"/>
        <v>42720</v>
      </c>
      <c r="F20" s="41" t="str">
        <f t="shared" si="4"/>
        <v>№ 323-п</v>
      </c>
      <c r="G20" s="54">
        <f t="shared" si="4"/>
        <v>42917</v>
      </c>
      <c r="H20" s="41" t="str">
        <f t="shared" si="4"/>
        <v>с 01.07.2017         по 31.12.2017</v>
      </c>
      <c r="I20" s="82" t="str">
        <f t="shared" si="4"/>
        <v>1. Газета "Вести" от 28.12.2016 г. Выпуск № 101 (4278)
2. сайт ГУП "ТЭК СПб": http://www.gptek.spb.ru</v>
      </c>
    </row>
    <row r="21" spans="1:9" s="38" customFormat="1" ht="63">
      <c r="A21" s="62"/>
      <c r="B21" s="32" t="s">
        <v>19</v>
      </c>
      <c r="C21" s="15">
        <v>26</v>
      </c>
      <c r="D21" s="41" t="str">
        <f t="shared" ref="D21:I21" si="5">D15</f>
        <v>Комитет по тарифам и ценовой политики                                 Ленинградской области</v>
      </c>
      <c r="E21" s="54">
        <f t="shared" si="2"/>
        <v>42720</v>
      </c>
      <c r="F21" s="41" t="str">
        <f t="shared" si="5"/>
        <v>№ 323-п</v>
      </c>
      <c r="G21" s="54" t="str">
        <f t="shared" si="5"/>
        <v>01.01.2018</v>
      </c>
      <c r="H21" s="41" t="str">
        <f t="shared" si="5"/>
        <v>с 01.01.2018         по 30.06.2018</v>
      </c>
      <c r="I21" s="82" t="str">
        <f t="shared" si="5"/>
        <v>1. Газета "Вести" от 28.12.2016 г. Выпуск № 101 (4278)
2. сайт ГУП "ТЭК СПб": http://www.gptek.spb.ru</v>
      </c>
    </row>
    <row r="22" spans="1:9" s="38" customFormat="1" ht="63">
      <c r="A22" s="45"/>
      <c r="B22" s="32" t="s">
        <v>19</v>
      </c>
      <c r="C22" s="15">
        <v>27.1</v>
      </c>
      <c r="D22" s="41" t="str">
        <f t="shared" ref="D22:I22" si="6">D16</f>
        <v>Комитет по тарифам и ценовой политики                                 Ленинградской области</v>
      </c>
      <c r="E22" s="54">
        <f t="shared" si="2"/>
        <v>42720</v>
      </c>
      <c r="F22" s="41" t="str">
        <f t="shared" si="6"/>
        <v>№ 323-п</v>
      </c>
      <c r="G22" s="54" t="str">
        <f t="shared" si="6"/>
        <v>01.07.2018</v>
      </c>
      <c r="H22" s="41" t="str">
        <f t="shared" si="6"/>
        <v>с 01.07.2018         по 31.12.2018</v>
      </c>
      <c r="I22" s="82" t="str">
        <f t="shared" si="6"/>
        <v>1. Газета "Вести" от 28.12.2016 г. Выпуск № 101 (4278)
2. сайт ГУП "ТЭК СПб": http://www.gptek.spb.ru</v>
      </c>
    </row>
  </sheetData>
  <mergeCells count="13">
    <mergeCell ref="G9:G10"/>
    <mergeCell ref="H9:H10"/>
    <mergeCell ref="I9:I10"/>
    <mergeCell ref="A3:I3"/>
    <mergeCell ref="A4:I4"/>
    <mergeCell ref="A5:I5"/>
    <mergeCell ref="A6:I6"/>
    <mergeCell ref="A7:I7"/>
    <mergeCell ref="A9:A10"/>
    <mergeCell ref="B9:B10"/>
    <mergeCell ref="C9:C10"/>
    <mergeCell ref="D9:D10"/>
    <mergeCell ref="E9:F9"/>
  </mergeCells>
  <conditionalFormatting sqref="B11:B22 B17:C22">
    <cfRule type="cellIs" dxfId="7" priority="4" operator="equal">
      <formula>$M$1</formula>
    </cfRule>
  </conditionalFormatting>
  <pageMargins left="0.7" right="0.7" top="0.75" bottom="0.75" header="0.3" footer="0.3"/>
  <pageSetup paperSize="9" scale="60" fitToHeight="0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theme="0"/>
    <pageSetUpPr fitToPage="1"/>
  </sheetPr>
  <dimension ref="A1:O22"/>
  <sheetViews>
    <sheetView tabSelected="1" view="pageBreakPreview" zoomScale="60" zoomScaleNormal="70" workbookViewId="0">
      <selection activeCell="N21" sqref="N21"/>
    </sheetView>
  </sheetViews>
  <sheetFormatPr defaultColWidth="9.140625" defaultRowHeight="15.75"/>
  <cols>
    <col min="1" max="1" width="20" style="38" customWidth="1"/>
    <col min="2" max="2" width="19.85546875" style="38" customWidth="1"/>
    <col min="3" max="9" width="20.140625" style="38" customWidth="1"/>
    <col min="10" max="10" width="24.28515625" style="38" customWidth="1"/>
    <col min="11" max="13" width="14.5703125" style="38" customWidth="1"/>
    <col min="14" max="14" width="17" style="38" customWidth="1"/>
    <col min="15" max="15" width="31.7109375" style="38" customWidth="1"/>
    <col min="16" max="16384" width="9.140625" style="38"/>
  </cols>
  <sheetData>
    <row r="1" spans="1:15" s="48" customFormat="1">
      <c r="O1" s="34" t="s">
        <v>43</v>
      </c>
    </row>
    <row r="2" spans="1:15" s="48" customFormat="1"/>
    <row r="3" spans="1:15" s="50" customFormat="1" ht="18.75">
      <c r="A3" s="89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s="50" customFormat="1" ht="18.75">
      <c r="A4" s="89" t="s">
        <v>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s="50" customFormat="1" ht="18.75">
      <c r="A5" s="89" t="s">
        <v>42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18.75">
      <c r="A6" s="89" t="str">
        <f>'СТ-ТС.16.1 ВСЕВОЛОЖСК'!A5:Q5</f>
        <v>ГУП "ТЭК СПб" МО "Заневского сельское поселение " Всеволожского муниципального района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>
      <c r="A7" s="94" t="s">
        <v>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18.75">
      <c r="A8" s="89" t="s">
        <v>61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8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48" customFormat="1" ht="42" customHeight="1">
      <c r="A10" s="88" t="s">
        <v>44</v>
      </c>
      <c r="B10" s="88" t="s">
        <v>45</v>
      </c>
      <c r="C10" s="88"/>
      <c r="D10" s="88"/>
      <c r="E10" s="100" t="s">
        <v>50</v>
      </c>
      <c r="F10" s="101"/>
      <c r="G10" s="101"/>
      <c r="H10" s="101"/>
      <c r="I10" s="102"/>
      <c r="J10" s="88" t="s">
        <v>41</v>
      </c>
      <c r="K10" s="88" t="s">
        <v>9</v>
      </c>
      <c r="L10" s="88"/>
      <c r="M10" s="88" t="s">
        <v>10</v>
      </c>
      <c r="N10" s="88" t="s">
        <v>11</v>
      </c>
      <c r="O10" s="88" t="s">
        <v>12</v>
      </c>
    </row>
    <row r="11" spans="1:15" s="48" customFormat="1" ht="15.75" customHeight="1">
      <c r="A11" s="88"/>
      <c r="B11" s="88" t="s">
        <v>47</v>
      </c>
      <c r="C11" s="88" t="s">
        <v>14</v>
      </c>
      <c r="D11" s="88"/>
      <c r="E11" s="103" t="s">
        <v>106</v>
      </c>
      <c r="F11" s="88" t="s">
        <v>44</v>
      </c>
      <c r="G11" s="88" t="s">
        <v>45</v>
      </c>
      <c r="H11" s="88"/>
      <c r="I11" s="88"/>
      <c r="J11" s="88"/>
      <c r="K11" s="88"/>
      <c r="L11" s="88"/>
      <c r="M11" s="88"/>
      <c r="N11" s="88"/>
      <c r="O11" s="88"/>
    </row>
    <row r="12" spans="1:15" s="48" customFormat="1" ht="15.75" customHeight="1">
      <c r="A12" s="88"/>
      <c r="B12" s="88"/>
      <c r="C12" s="103" t="s">
        <v>16</v>
      </c>
      <c r="D12" s="103" t="s">
        <v>46</v>
      </c>
      <c r="E12" s="105"/>
      <c r="F12" s="88"/>
      <c r="G12" s="103" t="s">
        <v>47</v>
      </c>
      <c r="H12" s="106" t="s">
        <v>14</v>
      </c>
      <c r="I12" s="107"/>
      <c r="J12" s="88"/>
      <c r="K12" s="103" t="s">
        <v>1</v>
      </c>
      <c r="L12" s="103" t="s">
        <v>2</v>
      </c>
      <c r="M12" s="88"/>
      <c r="N12" s="88"/>
      <c r="O12" s="88"/>
    </row>
    <row r="13" spans="1:15" s="48" customFormat="1" ht="78.75">
      <c r="A13" s="88"/>
      <c r="B13" s="88"/>
      <c r="C13" s="104"/>
      <c r="D13" s="104"/>
      <c r="E13" s="104"/>
      <c r="F13" s="88"/>
      <c r="G13" s="104"/>
      <c r="H13" s="52" t="s">
        <v>16</v>
      </c>
      <c r="I13" s="52" t="s">
        <v>46</v>
      </c>
      <c r="J13" s="88"/>
      <c r="K13" s="104"/>
      <c r="L13" s="104"/>
      <c r="M13" s="88"/>
      <c r="N13" s="88"/>
      <c r="O13" s="88"/>
    </row>
    <row r="14" spans="1:15" ht="63">
      <c r="A14" s="61">
        <f>'СТ-ТС.16.2 ГАТЧИНА'!C11</f>
        <v>24.52</v>
      </c>
      <c r="B14" s="61" t="str">
        <f>'СТ-ТС.16.1 ГАТЧИНА'!C12</f>
        <v>2605,06</v>
      </c>
      <c r="C14" s="74" t="s">
        <v>19</v>
      </c>
      <c r="D14" s="74" t="s">
        <v>19</v>
      </c>
      <c r="E14" s="74" t="s">
        <v>19</v>
      </c>
      <c r="F14" s="74" t="s">
        <v>19</v>
      </c>
      <c r="G14" s="74" t="s">
        <v>19</v>
      </c>
      <c r="H14" s="74" t="s">
        <v>19</v>
      </c>
      <c r="I14" s="74" t="s">
        <v>19</v>
      </c>
      <c r="J14" s="41" t="str">
        <f>'СТ-ТС.16.2 ТОСНО'!D11</f>
        <v>Комитет по тарифам и ценовой политики                                 Ленинградской области</v>
      </c>
      <c r="K14" s="40">
        <f>'СТ-ТС.16.2 ТОСНО'!E11</f>
        <v>42720</v>
      </c>
      <c r="L14" s="75" t="s">
        <v>128</v>
      </c>
      <c r="M14" s="40" t="str">
        <f>'СТ-ТС.16.2 ТОСНО'!G11</f>
        <v>01.01.2016</v>
      </c>
      <c r="N14" s="54" t="str">
        <f>'СТ-ТС.16.2 ТОСНО'!H11</f>
        <v>с 01.01.2016         по 30.06.2016</v>
      </c>
      <c r="O14" s="81" t="str">
        <f>'СТ-ТС.16.2 ТОСНО'!I11</f>
        <v>1. Газета "Вести" от 28.12.2016 г. Выпуск № 101 (4278)
2. сайт ГУП "ТЭК СПб": http://www.gptek.spb.ru</v>
      </c>
    </row>
    <row r="15" spans="1:15" ht="63">
      <c r="A15" s="61">
        <f>'СТ-ТС.16.2 ГАТЧИНА'!C12</f>
        <v>24.52</v>
      </c>
      <c r="B15" s="61" t="str">
        <f>'СТ-ТС.16.1 ГАТЧИНА'!C13</f>
        <v>2865,57</v>
      </c>
      <c r="C15" s="74" t="s">
        <v>19</v>
      </c>
      <c r="D15" s="74" t="s">
        <v>19</v>
      </c>
      <c r="E15" s="74" t="s">
        <v>19</v>
      </c>
      <c r="F15" s="74" t="s">
        <v>19</v>
      </c>
      <c r="G15" s="74" t="s">
        <v>19</v>
      </c>
      <c r="H15" s="74" t="s">
        <v>19</v>
      </c>
      <c r="I15" s="74" t="s">
        <v>19</v>
      </c>
      <c r="J15" s="41" t="str">
        <f>'СТ-ТС.16.2 ТОСНО'!D12</f>
        <v>Комитет по тарифам и ценовой политики                                 Ленинградской области</v>
      </c>
      <c r="K15" s="40">
        <f>'СТ-ТС.16.2 ТОСНО'!E12</f>
        <v>42720</v>
      </c>
      <c r="L15" s="75" t="s">
        <v>128</v>
      </c>
      <c r="M15" s="40" t="str">
        <f>'СТ-ТС.16.2 ТОСНО'!G12</f>
        <v>01.07.2016</v>
      </c>
      <c r="N15" s="54" t="str">
        <f>'СТ-ТС.16.2 ТОСНО'!H12</f>
        <v>с 01.07.2016         по 31.12.2016</v>
      </c>
      <c r="O15" s="81" t="str">
        <f>'СТ-ТС.16.2 ТОСНО'!I12</f>
        <v>1. Газета "Вести" от 28.12.2016 г. Выпуск № 101 (4278)
2. сайт ГУП "ТЭК СПб": http://www.gptek.spb.ru</v>
      </c>
    </row>
    <row r="16" spans="1:15" ht="63">
      <c r="A16" s="61">
        <f>'СТ-ТС.16.2 ГАТЧИНА'!C13</f>
        <v>24.52</v>
      </c>
      <c r="B16" s="61" t="str">
        <f>'СТ-ТС.16.1 ГАТЧИНА'!C14</f>
        <v>2 815,00</v>
      </c>
      <c r="C16" s="74" t="s">
        <v>19</v>
      </c>
      <c r="D16" s="74" t="s">
        <v>19</v>
      </c>
      <c r="E16" s="74" t="s">
        <v>19</v>
      </c>
      <c r="F16" s="74" t="s">
        <v>19</v>
      </c>
      <c r="G16" s="74" t="s">
        <v>19</v>
      </c>
      <c r="H16" s="74" t="s">
        <v>19</v>
      </c>
      <c r="I16" s="74" t="s">
        <v>19</v>
      </c>
      <c r="J16" s="41" t="str">
        <f>'СТ-ТС.16.2 ТОСНО'!D13</f>
        <v>Комитет по тарифам и ценовой политики                                 Ленинградской области</v>
      </c>
      <c r="K16" s="40">
        <f>'СТ-ТС.16.2 ТОСНО'!E13</f>
        <v>42720</v>
      </c>
      <c r="L16" s="75" t="s">
        <v>128</v>
      </c>
      <c r="M16" s="40">
        <f>'СТ-ТС.16.2 ТОСНО'!G13</f>
        <v>42736</v>
      </c>
      <c r="N16" s="54" t="str">
        <f>'СТ-ТС.16.2 ТОСНО'!H13</f>
        <v>с 01.01.2017         по 30.06.2017</v>
      </c>
      <c r="O16" s="81" t="str">
        <f>'СТ-ТС.16.2 ТОСНО'!I13</f>
        <v>1. Газета "Вести" от 28.12.2016 г. Выпуск № 101 (4278)
2. сайт ГУП "ТЭК СПб": http://www.gptek.spb.ru</v>
      </c>
    </row>
    <row r="17" spans="1:15" ht="63">
      <c r="A17" s="61">
        <f>'СТ-ТС.16.2 ГАТЧИНА'!C14</f>
        <v>26.88</v>
      </c>
      <c r="B17" s="61" t="str">
        <f>'СТ-ТС.16.1 ГАТЧИНА'!C15</f>
        <v>2 854,45</v>
      </c>
      <c r="C17" s="74" t="s">
        <v>19</v>
      </c>
      <c r="D17" s="74" t="s">
        <v>19</v>
      </c>
      <c r="E17" s="74" t="s">
        <v>19</v>
      </c>
      <c r="F17" s="74" t="s">
        <v>19</v>
      </c>
      <c r="G17" s="74" t="s">
        <v>19</v>
      </c>
      <c r="H17" s="74" t="s">
        <v>19</v>
      </c>
      <c r="I17" s="74" t="s">
        <v>19</v>
      </c>
      <c r="J17" s="41" t="str">
        <f>'СТ-ТС.16.2 ТОСНО'!D14</f>
        <v>Комитет по тарифам и ценовой политики                                 Ленинградской области</v>
      </c>
      <c r="K17" s="40">
        <f>'СТ-ТС.16.2 ТОСНО'!E14</f>
        <v>42720</v>
      </c>
      <c r="L17" s="75" t="s">
        <v>128</v>
      </c>
      <c r="M17" s="40">
        <f>'СТ-ТС.16.2 ТОСНО'!G14</f>
        <v>42917</v>
      </c>
      <c r="N17" s="54" t="str">
        <f>'СТ-ТС.16.2 ТОСНО'!H14</f>
        <v>с 01.07.2017         по 31.12.2017</v>
      </c>
      <c r="O17" s="81" t="str">
        <f>'СТ-ТС.16.2 ТОСНО'!I14</f>
        <v>1. Газета "Вести" от 28.12.2016 г. Выпуск № 101 (4278)
2. сайт ГУП "ТЭК СПб": http://www.gptek.spb.ru</v>
      </c>
    </row>
    <row r="18" spans="1:15" ht="63">
      <c r="A18" s="61">
        <f>'СТ-ТС.16.2 ГАТЧИНА'!C15</f>
        <v>26</v>
      </c>
      <c r="B18" s="61" t="str">
        <f>'СТ-ТС.16.1 ГАТЧИНА'!C16</f>
        <v>3008,84</v>
      </c>
      <c r="C18" s="74" t="s">
        <v>19</v>
      </c>
      <c r="D18" s="74" t="s">
        <v>19</v>
      </c>
      <c r="E18" s="74" t="s">
        <v>19</v>
      </c>
      <c r="F18" s="74" t="s">
        <v>19</v>
      </c>
      <c r="G18" s="74" t="s">
        <v>19</v>
      </c>
      <c r="H18" s="74" t="s">
        <v>19</v>
      </c>
      <c r="I18" s="74" t="s">
        <v>19</v>
      </c>
      <c r="J18" s="41" t="str">
        <f>'СТ-ТС.16.2 ТОСНО'!D15</f>
        <v>Комитет по тарифам и ценовой политики                                 Ленинградской области</v>
      </c>
      <c r="K18" s="40">
        <f>'СТ-ТС.16.2 ТОСНО'!E15</f>
        <v>42720</v>
      </c>
      <c r="L18" s="75" t="s">
        <v>128</v>
      </c>
      <c r="M18" s="40" t="str">
        <f>'СТ-ТС.16.2 ТОСНО'!G15</f>
        <v>01.01.2018</v>
      </c>
      <c r="N18" s="54" t="str">
        <f>'СТ-ТС.16.2 ТОСНО'!H15</f>
        <v>с 01.01.2018         по 30.06.2018</v>
      </c>
      <c r="O18" s="81" t="str">
        <f>'СТ-ТС.16.2 ТОСНО'!I15</f>
        <v>1. Газета "Вести" от 28.12.2016 г. Выпуск № 101 (4278)
2. сайт ГУП "ТЭК СПб": http://www.gptek.spb.ru</v>
      </c>
    </row>
    <row r="19" spans="1:15" ht="63">
      <c r="A19" s="61">
        <f>'СТ-ТС.16.2 ГАТЧИНА'!C16</f>
        <v>27.1</v>
      </c>
      <c r="B19" s="61" t="str">
        <f>'СТ-ТС.16.1 ГАТЧИНА'!C17</f>
        <v>3147,25</v>
      </c>
      <c r="C19" s="74" t="s">
        <v>19</v>
      </c>
      <c r="D19" s="74" t="s">
        <v>19</v>
      </c>
      <c r="E19" s="74" t="s">
        <v>19</v>
      </c>
      <c r="F19" s="74" t="s">
        <v>19</v>
      </c>
      <c r="G19" s="74" t="s">
        <v>19</v>
      </c>
      <c r="H19" s="74" t="s">
        <v>19</v>
      </c>
      <c r="I19" s="74" t="s">
        <v>19</v>
      </c>
      <c r="J19" s="41" t="str">
        <f>'СТ-ТС.16.2 ТОСНО'!D16</f>
        <v>Комитет по тарифам и ценовой политики                                 Ленинградской области</v>
      </c>
      <c r="K19" s="40">
        <f>'СТ-ТС.16.2 ТОСНО'!E16</f>
        <v>42720</v>
      </c>
      <c r="L19" s="75" t="s">
        <v>128</v>
      </c>
      <c r="M19" s="40" t="str">
        <f>'СТ-ТС.16.2 ТОСНО'!G16</f>
        <v>01.07.2018</v>
      </c>
      <c r="N19" s="54" t="str">
        <f>'СТ-ТС.16.2 ТОСНО'!H16</f>
        <v>с 01.07.2018         по 31.12.2018</v>
      </c>
      <c r="O19" s="81" t="str">
        <f>'СТ-ТС.16.2 ТОСНО'!I16</f>
        <v>1. Газета "Вести" от 28.12.2016 г. Выпуск № 101 (4278)
2. сайт ГУП "ТЭК СПб": http://www.gptek.spb.ru</v>
      </c>
    </row>
    <row r="20" spans="1:15" ht="78.75" customHeight="1">
      <c r="A20" s="74" t="s">
        <v>19</v>
      </c>
      <c r="B20" s="74" t="s">
        <v>19</v>
      </c>
      <c r="C20" s="74" t="s">
        <v>19</v>
      </c>
      <c r="D20" s="74" t="s">
        <v>19</v>
      </c>
      <c r="E20" s="71" t="s">
        <v>122</v>
      </c>
      <c r="F20" s="71" t="s">
        <v>137</v>
      </c>
      <c r="G20" s="71" t="s">
        <v>123</v>
      </c>
      <c r="H20" s="74" t="s">
        <v>19</v>
      </c>
      <c r="I20" s="74" t="s">
        <v>19</v>
      </c>
      <c r="J20" s="41" t="s">
        <v>91</v>
      </c>
      <c r="K20" s="83">
        <f>'СТ-ТС.16.1 ГАТЧИНА'!M18</f>
        <v>42723</v>
      </c>
      <c r="L20" s="84" t="s">
        <v>134</v>
      </c>
      <c r="M20" s="85" t="str">
        <f>'СТ-ТС.16.1 ГАТЧИНА'!O18</f>
        <v>01.01.2017</v>
      </c>
      <c r="N20" s="71" t="str">
        <f>'СТ-ТС.16.1 ГАТЧИНА'!P18</f>
        <v>с 01.01.2017         по 30.06.2017</v>
      </c>
      <c r="O20" s="81" t="s">
        <v>152</v>
      </c>
    </row>
    <row r="21" spans="1:15" ht="78.75" customHeight="1">
      <c r="A21" s="74" t="s">
        <v>19</v>
      </c>
      <c r="B21" s="74" t="s">
        <v>19</v>
      </c>
      <c r="C21" s="74" t="s">
        <v>19</v>
      </c>
      <c r="D21" s="74" t="s">
        <v>19</v>
      </c>
      <c r="E21" s="71" t="s">
        <v>136</v>
      </c>
      <c r="F21" s="71" t="s">
        <v>138</v>
      </c>
      <c r="G21" s="71" t="s">
        <v>139</v>
      </c>
      <c r="H21" s="74" t="s">
        <v>19</v>
      </c>
      <c r="I21" s="74" t="s">
        <v>19</v>
      </c>
      <c r="J21" s="41" t="s">
        <v>91</v>
      </c>
      <c r="K21" s="83">
        <f>'СТ-ТС.16.1 ГАТЧИНА'!M19</f>
        <v>42723</v>
      </c>
      <c r="L21" s="84" t="s">
        <v>134</v>
      </c>
      <c r="M21" s="85" t="str">
        <f>'СТ-ТС.16.1 ГАТЧИНА'!O19</f>
        <v>01.07.2017</v>
      </c>
      <c r="N21" s="71" t="str">
        <f>'СТ-ТС.16.1 ГАТЧИНА'!P19</f>
        <v>с 01.07.2017         по 31.12.2017</v>
      </c>
      <c r="O21" s="81" t="s">
        <v>152</v>
      </c>
    </row>
    <row r="22" spans="1: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7"/>
    </row>
  </sheetData>
  <mergeCells count="25">
    <mergeCell ref="A8:O8"/>
    <mergeCell ref="A3:O3"/>
    <mergeCell ref="A4:O4"/>
    <mergeCell ref="A5:O5"/>
    <mergeCell ref="A6:O6"/>
    <mergeCell ref="A7:O7"/>
    <mergeCell ref="A10:A13"/>
    <mergeCell ref="B10:D10"/>
    <mergeCell ref="E10:I10"/>
    <mergeCell ref="J10:J13"/>
    <mergeCell ref="K10:L11"/>
    <mergeCell ref="H12:I12"/>
    <mergeCell ref="K12:K13"/>
    <mergeCell ref="L12:L13"/>
    <mergeCell ref="N10:N13"/>
    <mergeCell ref="O10:O13"/>
    <mergeCell ref="B11:B13"/>
    <mergeCell ref="C11:D11"/>
    <mergeCell ref="E11:E13"/>
    <mergeCell ref="F11:F13"/>
    <mergeCell ref="G11:I11"/>
    <mergeCell ref="C12:C13"/>
    <mergeCell ref="D12:D13"/>
    <mergeCell ref="G12:G13"/>
    <mergeCell ref="M10:M13"/>
  </mergeCells>
  <conditionalFormatting sqref="M22:N22 K14:K19 C22:I22 M14:O19">
    <cfRule type="cellIs" dxfId="6" priority="7" operator="equal">
      <formula>$R$1</formula>
    </cfRule>
  </conditionalFormatting>
  <conditionalFormatting sqref="K22:L22">
    <cfRule type="cellIs" dxfId="5" priority="6" operator="equal">
      <formula>$R$1</formula>
    </cfRule>
  </conditionalFormatting>
  <conditionalFormatting sqref="C14:I14 C15:D15 E15:I19">
    <cfRule type="cellIs" dxfId="4" priority="5" operator="equal">
      <formula>$R$1</formula>
    </cfRule>
  </conditionalFormatting>
  <conditionalFormatting sqref="C16:D17">
    <cfRule type="cellIs" dxfId="3" priority="4" operator="equal">
      <formula>$R$1</formula>
    </cfRule>
  </conditionalFormatting>
  <conditionalFormatting sqref="C18:D19">
    <cfRule type="cellIs" dxfId="2" priority="3" operator="equal">
      <formula>$R$1</formula>
    </cfRule>
  </conditionalFormatting>
  <conditionalFormatting sqref="M20:O21">
    <cfRule type="cellIs" dxfId="1" priority="2" operator="equal">
      <formula>$R$1</formula>
    </cfRule>
  </conditionalFormatting>
  <conditionalFormatting sqref="A20:I21">
    <cfRule type="cellIs" dxfId="0" priority="1" operator="equal">
      <formula>$R$1</formula>
    </cfRule>
  </conditionalFormatting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СТ-ТС.16.1 ТОСНО</vt:lpstr>
      <vt:lpstr>СТ-ТС.16.2 ТОСНО</vt:lpstr>
      <vt:lpstr>СТ-ТС.16.5 ТОСНО</vt:lpstr>
      <vt:lpstr>СТ-ТС.16.1 ВСЕВОЛОЖСК</vt:lpstr>
      <vt:lpstr>СТ-ТС.16.2 ВСЕВОЛОЖСК</vt:lpstr>
      <vt:lpstr>СТ-ТС.16.5 ВСЕВОЛОЖСК</vt:lpstr>
      <vt:lpstr>СТ-ТС.16.1 ГАТЧИНА</vt:lpstr>
      <vt:lpstr>СТ-ТС.16.2 ГАТЧИНА</vt:lpstr>
      <vt:lpstr>СТ-ТС.16.5 ГАТЧИНА</vt:lpstr>
      <vt:lpstr>свод</vt:lpstr>
      <vt:lpstr>свод!Область_печати</vt:lpstr>
      <vt:lpstr>'СТ-ТС.16.1 ВСЕВОЛОЖСК'!Область_печати</vt:lpstr>
      <vt:lpstr>'СТ-ТС.16.1 ГАТЧИНА'!Область_печати</vt:lpstr>
      <vt:lpstr>'СТ-ТС.16.1 ТОСНО'!Область_печати</vt:lpstr>
      <vt:lpstr>'СТ-ТС.16.5 ВСЕВОЛОЖСК'!Область_печати</vt:lpstr>
      <vt:lpstr>'СТ-ТС.16.5 ГАТЧИНА'!Область_печати</vt:lpstr>
      <vt:lpstr>'СТ-ТС.16.5 ТОСНО'!Область_печати</vt:lpstr>
    </vt:vector>
  </TitlesOfParts>
  <Company>ГУПТЕК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tsvetkovamn2</dc:creator>
  <cp:lastModifiedBy>GrigorievaNP</cp:lastModifiedBy>
  <cp:lastPrinted>2016-12-26T07:36:39Z</cp:lastPrinted>
  <dcterms:created xsi:type="dcterms:W3CDTF">2012-01-31T11:02:45Z</dcterms:created>
  <dcterms:modified xsi:type="dcterms:W3CDTF">2017-02-01T06:34:06Z</dcterms:modified>
</cp:coreProperties>
</file>