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5315" activeTab="0"/>
  </bookViews>
  <sheets>
    <sheet name="Лист3" sheetId="1" r:id="rId1"/>
  </sheets>
  <definedNames>
    <definedName name="_xlnm.Print_Area" localSheetId="0">'Лист3'!$A$1:$Q$68</definedName>
  </definedNames>
  <calcPr fullCalcOnLoad="1"/>
</workbook>
</file>

<file path=xl/sharedStrings.xml><?xml version="1.0" encoding="utf-8"?>
<sst xmlns="http://schemas.openxmlformats.org/spreadsheetml/2006/main" count="138" uniqueCount="73">
  <si>
    <t>СТ-ИП (отчет)</t>
  </si>
  <si>
    <t>Информация об отчете о реализации инвестиционной программы</t>
  </si>
  <si>
    <t>Инвестиционная программа ГУП "ТЭК СПб" на 2012-2014 гг.</t>
  </si>
  <si>
    <t>наименование инвестиционной программы</t>
  </si>
  <si>
    <t>за  2012 г.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</si>
  <si>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</si>
  <si>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</si>
  <si>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</si>
  <si>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</si>
  <si>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</si>
  <si>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</si>
  <si>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</si>
  <si>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</si>
  <si>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</si>
  <si>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</si>
  <si>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</si>
  <si>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</si>
  <si>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</si>
  <si>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</si>
  <si>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</si>
  <si>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</si>
  <si>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</si>
  <si>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</si>
  <si>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</si>
  <si>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</si>
  <si>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</si>
  <si>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</si>
  <si>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Всего по производству и передачи тепловой энергии
из них ниболее значимые:</t>
  </si>
  <si>
    <t xml:space="preserve">ИТОГО </t>
  </si>
  <si>
    <t>амортизация</t>
  </si>
  <si>
    <t xml:space="preserve">за счет платы за подключение 
</t>
  </si>
  <si>
    <t>Развитие теплоисточника</t>
  </si>
  <si>
    <t xml:space="preserve">Модернизация Коломяжской котельной по адресу: Автобусная ул., д.9, с увеличением мощности, 
1-я и 2-я очереди
</t>
  </si>
  <si>
    <t xml:space="preserve">Реконструкция котельной "Западная" с увеличением мощности котельной </t>
  </si>
  <si>
    <t>Требование экологических нормативных документов. Перевод котельной  на основное топливо-газ, резервное топливо-мазут</t>
  </si>
  <si>
    <t>Реконструкция котельной "6-я Красносельская" (с переводом топлива на газ)</t>
  </si>
  <si>
    <t>Подключение абонентов</t>
  </si>
  <si>
    <t>Реконструкция котельной  "7-й Красносельской"с увеличением мощности</t>
  </si>
  <si>
    <t xml:space="preserve">Обеспечения подключения  допонительной нагрузки. </t>
  </si>
  <si>
    <t>Реконструкция котельной по адресу: Киевская, 16 с увеличением  мощности</t>
  </si>
  <si>
    <t>Обеспечение устойчивого и качественного теплоснабжения, обеспечение перспективных тепловых нагрузок и уменьшение затрат по транспортировке тепловой энергии</t>
  </si>
  <si>
    <t>Строительство новых  магистральных тепловых сетей кварталов новой застройки района "Северная долина" на перекрестке пр. Энгельса и 5-го Верхнего пер.вдоль проектируемых кварталов 6б, 7б, 14, 20, 15, 19, 18, 17а, 11,16, 12, 12а, 13 - 3 этап</t>
  </si>
  <si>
    <t>м</t>
  </si>
  <si>
    <t>Строительство тепловой сети от "Гражданской" котельной в квартал ограниченный: пр. Маршала Блюхера, Лабораторным пр., Бестужевской ул., Кушелевской дорогой с закрытием котельной на Лабораторном пр., 18 к.2</t>
  </si>
  <si>
    <t xml:space="preserve">Обеспечение подключения потребителей зоны перспективного строительства </t>
  </si>
  <si>
    <t>Строительство тепловой сети в зону теплоснабжения,  ограниченную ул. Ак.Крылова, Ушаковской наб., наб. р. Черная Речка</t>
  </si>
  <si>
    <t>Повышение надежности при эксплуатации</t>
  </si>
  <si>
    <t>Дополнительные работы в рамках реконструкции котельной Парнас-4</t>
  </si>
  <si>
    <t>оптимизация работы оборудования котельной</t>
  </si>
  <si>
    <t>Полная замена систем автоматизации, реконструкция газомазутопроводов и электрооборудования котлов ПТВМ-50 №№6; 7; 8; 9 и котлов ДКВр-20/13 №№3; 4; 5 на  "4-Красносельской" котельной</t>
  </si>
  <si>
    <t>Обеспечение надежного теплоснабжения</t>
  </si>
  <si>
    <t>Замена паровых котлов</t>
  </si>
  <si>
    <t xml:space="preserve">Заменаводогрейных котлов с заменой обмуровки, теплоизоляции, арматуры  </t>
  </si>
  <si>
    <t>Замена  аккумуляторных баков с заменой теплоизоляции, трубопроводов обвязки и КИПиА</t>
  </si>
  <si>
    <t>Замена мазутных баков</t>
  </si>
  <si>
    <t>Замена теплообменного оборудования с заменой арматуры, трубопроводов обвязки, теплоизоляции на районных, квартальных и групповых котельных</t>
  </si>
  <si>
    <t xml:space="preserve">Реконструкция систем автоматизации, в т.ч. полная замена автоматизации котлов и ОКХ </t>
  </si>
  <si>
    <t xml:space="preserve"> Реконструкция, монтаж, замена узлов учета тепловой энергии на групповых котельных</t>
  </si>
  <si>
    <t>Реконструкция зоны теплоснабжения котельных по адресу ул. Железноводская, д. 26, корп.2 и ул. Одоевского, д. 23, корп.2 (с закрытием котельной по ул. Одоевского, д. 23, корп.2 и переводом абонентов на котельную ул. Железноводская, д. 26, корп.2)</t>
  </si>
  <si>
    <t>Выполнение Распоряжения Администрации Красногвардейского района</t>
  </si>
  <si>
    <t>Реконструкция центрального теплового пункта (ЦТП) по адресу: Магнитогорская ул.. Д. 67, лит. А пом. 7Н, 8Н. Закрытие ЦТП по адресу: Магнитогорская ул. , д. 53, лит. А, пом.8Н и перевод потребителей на ЦТП по адресу: Магнитогорская ул., д. 67, лит. А, пом.</t>
  </si>
  <si>
    <t>Обеспечение бесперебойного теплоснабжения</t>
  </si>
  <si>
    <t>Реконструкция тепловых сетей по ул.Белоостровской и ул.Графова в Приморском районе. Закрытие котельной по наб. Черной речки,д.31 с устройством ЦТП.</t>
  </si>
  <si>
    <t>Тепловые сети ФТС</t>
  </si>
  <si>
    <t xml:space="preserve">ЦТП филиала тепловых сетей; автоматизация, диспетчеризация ЦТП  </t>
  </si>
  <si>
    <t>Реконструкция тепловых сетей квартала 31 Малой Охты</t>
  </si>
  <si>
    <t xml:space="preserve">Тепловые сети ГУП "ТЭК СПб" Проведение реконструкции по итогам проведения отопительного сезона, актов обследований и заключений экспертизы промбезопасности </t>
  </si>
  <si>
    <t>Обеспечение качественного теплоснабжения для закрытия нерентабельных котельных</t>
  </si>
  <si>
    <t>Строительство магистральной тепловой сети от ТК-2 к ЦТП зоны Волковского кладбища.</t>
  </si>
  <si>
    <t xml:space="preserve">                                      2.Доля расходов на реализацию каждого мероприятия не превышает 5%.Указаны наиболее важные и социально   значимые мероприятия.</t>
  </si>
  <si>
    <t xml:space="preserve">                                     3. Срок окончания указанных работ в следующем периоде. Изменение технико-экономических показателей будет отражено по результатам окончания работ.</t>
  </si>
  <si>
    <t xml:space="preserve">               Примечание: 1.Показатели использования инвестиционных средств указаны с учетом дополнительной Инвестиционной прграммы на 183819 тыс. руб. , утвержденной Комитетом по энергетике и инженерному обеспечению и Комитетом по тарифам.</t>
  </si>
  <si>
    <t>Дата принятия инвестпрограммы: 06.09.2013, согласовано Комитетом по тарифам Санкт-Петербурга и Комитетом по энергетике и инженерному обеспечению СПБ.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</si>
</sst>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8">
    <font>
      <sz val="10"/>
      <name val="Arial"/>
      <family val="0"/>
    </font>
    <font>
      <sz val="16"/>
      <color indexed="12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4" applyFont="1" applyFill="1" applyAlignment="1">
      <alignment/>
      <protection/>
    </xf>
    <xf numFmtId="0" fontId="3" fillId="0" borderId="0" xfId="54" applyFont="1" applyFill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3" fontId="10" fillId="0" borderId="10" xfId="54" applyNumberFormat="1" applyFont="1" applyFill="1" applyBorder="1" applyAlignment="1">
      <alignment horizontal="center" vertical="center"/>
      <protection/>
    </xf>
    <xf numFmtId="4" fontId="10" fillId="0" borderId="10" xfId="53" applyNumberFormat="1" applyFont="1" applyFill="1" applyBorder="1" applyAlignment="1">
      <alignment horizontal="right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11" fillId="0" borderId="0" xfId="57" applyFill="1">
      <alignment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3" fontId="11" fillId="0" borderId="0" xfId="57" applyNumberFormat="1" applyFill="1">
      <alignment/>
      <protection/>
    </xf>
    <xf numFmtId="0" fontId="13" fillId="0" borderId="0" xfId="56" applyFont="1" applyFill="1" applyBorder="1">
      <alignment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right" vertical="center" wrapText="1"/>
      <protection/>
    </xf>
    <xf numFmtId="0" fontId="8" fillId="0" borderId="0" xfId="54" applyFont="1" applyFill="1" applyBorder="1">
      <alignment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3" fontId="2" fillId="0" borderId="12" xfId="54" applyNumberFormat="1" applyFont="1" applyFill="1" applyBorder="1" applyAlignment="1">
      <alignment horizontal="center" vertical="center" wrapText="1"/>
      <protection/>
    </xf>
    <xf numFmtId="3" fontId="2" fillId="0" borderId="14" xfId="54" applyNumberFormat="1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horizontal="left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п рем_ГУП ТЭК2006осн" xfId="52"/>
    <cellStyle name="Обычный_Произв-во2006" xfId="53"/>
    <cellStyle name="Обычный_СТ-ИП" xfId="54"/>
    <cellStyle name="Обычный_СТ-ИП 2012-2014 гг., СПб; 17.04" xfId="55"/>
    <cellStyle name="Обычный_СТ-ИП ГОД 2010 г. Отчет Пригород 2011вариант 2" xfId="56"/>
    <cellStyle name="Обычный_СТ-ИП ГОД 2010 г.отчет за 2011 год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SheetLayoutView="100" zoomScalePageLayoutView="0" workbookViewId="0" topLeftCell="C55">
      <selection activeCell="E69" sqref="E69"/>
    </sheetView>
  </sheetViews>
  <sheetFormatPr defaultColWidth="9.140625" defaultRowHeight="12.75"/>
  <cols>
    <col min="1" max="1" width="15.28125" style="0" customWidth="1"/>
    <col min="4" max="4" width="40.00390625" style="0" customWidth="1"/>
    <col min="5" max="5" width="11.00390625" style="0" customWidth="1"/>
    <col min="8" max="8" width="12.28125" style="0" customWidth="1"/>
    <col min="9" max="9" width="17.57421875" style="0" customWidth="1"/>
    <col min="10" max="10" width="12.7109375" style="0" customWidth="1"/>
    <col min="12" max="12" width="12.00390625" style="0" customWidth="1"/>
    <col min="13" max="13" width="13.140625" style="0" customWidth="1"/>
    <col min="14" max="14" width="13.7109375" style="0" customWidth="1"/>
    <col min="15" max="15" width="11.00390625" style="0" customWidth="1"/>
    <col min="16" max="16" width="10.8515625" style="0" customWidth="1"/>
    <col min="17" max="17" width="12.421875" style="0" customWidth="1"/>
  </cols>
  <sheetData>
    <row r="1" spans="1:17" ht="22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7" t="s">
        <v>0</v>
      </c>
      <c r="P1" s="27"/>
      <c r="Q1" s="27"/>
    </row>
    <row r="2" spans="1:17" ht="22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20.25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20.2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">
      <c r="A7" s="31" t="s">
        <v>6</v>
      </c>
      <c r="B7" s="31" t="s">
        <v>7</v>
      </c>
      <c r="C7" s="31"/>
      <c r="D7" s="31" t="s">
        <v>8</v>
      </c>
      <c r="E7" s="31"/>
      <c r="F7" s="31"/>
      <c r="G7" s="31"/>
      <c r="H7" s="31"/>
      <c r="I7" s="31" t="s">
        <v>9</v>
      </c>
      <c r="J7" s="32" t="s">
        <v>10</v>
      </c>
      <c r="K7" s="32"/>
      <c r="L7" s="32"/>
      <c r="M7" s="32"/>
      <c r="N7" s="32"/>
      <c r="O7" s="32" t="s">
        <v>11</v>
      </c>
      <c r="P7" s="32"/>
      <c r="Q7" s="32"/>
    </row>
    <row r="8" spans="1:17" ht="15">
      <c r="A8" s="31"/>
      <c r="B8" s="31"/>
      <c r="C8" s="31"/>
      <c r="D8" s="31" t="s">
        <v>12</v>
      </c>
      <c r="E8" s="31" t="s">
        <v>13</v>
      </c>
      <c r="F8" s="31"/>
      <c r="G8" s="31"/>
      <c r="H8" s="31"/>
      <c r="I8" s="31"/>
      <c r="J8" s="32" t="s">
        <v>14</v>
      </c>
      <c r="K8" s="32" t="s">
        <v>15</v>
      </c>
      <c r="L8" s="32"/>
      <c r="M8" s="32"/>
      <c r="N8" s="32"/>
      <c r="O8" s="32"/>
      <c r="P8" s="32"/>
      <c r="Q8" s="32"/>
    </row>
    <row r="9" spans="1:17" ht="15">
      <c r="A9" s="31"/>
      <c r="B9" s="31"/>
      <c r="C9" s="31"/>
      <c r="D9" s="31"/>
      <c r="E9" s="31" t="s">
        <v>16</v>
      </c>
      <c r="F9" s="31"/>
      <c r="G9" s="31"/>
      <c r="H9" s="31" t="s">
        <v>17</v>
      </c>
      <c r="I9" s="31"/>
      <c r="J9" s="32"/>
      <c r="K9" s="32"/>
      <c r="L9" s="32"/>
      <c r="M9" s="32"/>
      <c r="N9" s="32"/>
      <c r="O9" s="32"/>
      <c r="P9" s="32"/>
      <c r="Q9" s="32"/>
    </row>
    <row r="10" spans="1:17" ht="45">
      <c r="A10" s="31"/>
      <c r="B10" s="3" t="s">
        <v>18</v>
      </c>
      <c r="C10" s="3" t="s">
        <v>19</v>
      </c>
      <c r="D10" s="31"/>
      <c r="E10" s="5">
        <v>2012</v>
      </c>
      <c r="F10" s="5">
        <v>2013</v>
      </c>
      <c r="G10" s="5">
        <v>2014</v>
      </c>
      <c r="H10" s="31"/>
      <c r="I10" s="31"/>
      <c r="J10" s="32"/>
      <c r="K10" s="4" t="s">
        <v>20</v>
      </c>
      <c r="L10" s="4" t="s">
        <v>21</v>
      </c>
      <c r="M10" s="4" t="s">
        <v>22</v>
      </c>
      <c r="N10" s="4" t="s">
        <v>23</v>
      </c>
      <c r="O10" s="4" t="s">
        <v>24</v>
      </c>
      <c r="P10" s="4" t="s">
        <v>25</v>
      </c>
      <c r="Q10" s="4" t="s">
        <v>26</v>
      </c>
    </row>
    <row r="11" spans="1:17" ht="15">
      <c r="A11" s="31"/>
      <c r="B11" s="33"/>
      <c r="C11" s="33"/>
      <c r="D11" s="36" t="s">
        <v>27</v>
      </c>
      <c r="E11" s="6"/>
      <c r="F11" s="6"/>
      <c r="G11" s="6"/>
      <c r="H11" s="7"/>
      <c r="I11" s="8" t="s">
        <v>28</v>
      </c>
      <c r="J11" s="4"/>
      <c r="K11" s="4"/>
      <c r="L11" s="4"/>
      <c r="M11" s="4"/>
      <c r="N11" s="4"/>
      <c r="O11" s="4"/>
      <c r="P11" s="4"/>
      <c r="Q11" s="4"/>
    </row>
    <row r="12" spans="1:17" ht="15">
      <c r="A12" s="31"/>
      <c r="B12" s="34"/>
      <c r="C12" s="34"/>
      <c r="D12" s="37"/>
      <c r="E12" s="9">
        <f>1426598+183819</f>
        <v>1610417</v>
      </c>
      <c r="F12" s="9">
        <v>1606350</v>
      </c>
      <c r="G12" s="9">
        <v>1813570</v>
      </c>
      <c r="H12" s="10">
        <f>E12+F12+G12</f>
        <v>5030337</v>
      </c>
      <c r="I12" s="11" t="s">
        <v>29</v>
      </c>
      <c r="J12" s="10">
        <f>SUM(K12:N12)</f>
        <v>1164381.2400000002</v>
      </c>
      <c r="K12" s="10">
        <v>45546.97</v>
      </c>
      <c r="L12" s="10">
        <v>431616.46</v>
      </c>
      <c r="M12" s="10">
        <v>130188.38</v>
      </c>
      <c r="N12" s="10">
        <v>557029.43</v>
      </c>
      <c r="O12" s="4"/>
      <c r="P12" s="4"/>
      <c r="Q12" s="4"/>
    </row>
    <row r="13" spans="1:17" ht="45">
      <c r="A13" s="31"/>
      <c r="B13" s="35"/>
      <c r="C13" s="35"/>
      <c r="D13" s="38"/>
      <c r="E13" s="9">
        <v>422755</v>
      </c>
      <c r="F13" s="9">
        <v>511136</v>
      </c>
      <c r="G13" s="9">
        <v>559631</v>
      </c>
      <c r="H13" s="10">
        <f>E13+F13+G13</f>
        <v>1493522</v>
      </c>
      <c r="I13" s="11" t="s">
        <v>30</v>
      </c>
      <c r="J13" s="10">
        <f>SUM(K13:N13)</f>
        <v>263178.6</v>
      </c>
      <c r="K13" s="10">
        <v>23389.64</v>
      </c>
      <c r="L13" s="10">
        <v>16306.59</v>
      </c>
      <c r="M13" s="10">
        <v>58986.33</v>
      </c>
      <c r="N13" s="10">
        <v>164496.04</v>
      </c>
      <c r="O13" s="4"/>
      <c r="P13" s="4"/>
      <c r="Q13" s="4"/>
    </row>
    <row r="14" spans="1:17" ht="15">
      <c r="A14" s="33" t="s">
        <v>31</v>
      </c>
      <c r="B14" s="33">
        <v>2009</v>
      </c>
      <c r="C14" s="33">
        <v>2017</v>
      </c>
      <c r="D14" s="41" t="s">
        <v>32</v>
      </c>
      <c r="E14" s="12">
        <f>E15</f>
        <v>0.08</v>
      </c>
      <c r="F14" s="12">
        <f>F15</f>
        <v>55000</v>
      </c>
      <c r="G14" s="12">
        <f>G15</f>
        <v>80000</v>
      </c>
      <c r="H14" s="12">
        <f>E14+F14+G14</f>
        <v>135000.08000000002</v>
      </c>
      <c r="I14" s="8" t="s">
        <v>28</v>
      </c>
      <c r="J14" s="12">
        <v>0</v>
      </c>
      <c r="K14" s="12"/>
      <c r="L14" s="12"/>
      <c r="M14" s="12"/>
      <c r="N14" s="12"/>
      <c r="O14" s="4"/>
      <c r="P14" s="4"/>
      <c r="Q14" s="4"/>
    </row>
    <row r="15" spans="1:17" ht="59.25" customHeight="1">
      <c r="A15" s="35"/>
      <c r="B15" s="35"/>
      <c r="C15" s="35"/>
      <c r="D15" s="42"/>
      <c r="E15" s="13">
        <v>0.08</v>
      </c>
      <c r="F15" s="14">
        <v>55000</v>
      </c>
      <c r="G15" s="14">
        <v>80000</v>
      </c>
      <c r="H15" s="12">
        <f>E15+F15+G15</f>
        <v>135000.08000000002</v>
      </c>
      <c r="I15" s="11" t="s">
        <v>30</v>
      </c>
      <c r="J15" s="12">
        <v>0</v>
      </c>
      <c r="K15" s="12"/>
      <c r="L15" s="12"/>
      <c r="M15" s="12"/>
      <c r="N15" s="12"/>
      <c r="O15" s="15"/>
      <c r="P15" s="15"/>
      <c r="Q15" s="15"/>
    </row>
    <row r="16" spans="1:17" ht="15">
      <c r="A16" s="33" t="s">
        <v>31</v>
      </c>
      <c r="B16" s="33">
        <v>2009</v>
      </c>
      <c r="C16" s="33">
        <v>2016</v>
      </c>
      <c r="D16" s="39" t="s">
        <v>33</v>
      </c>
      <c r="E16" s="13">
        <v>0.08</v>
      </c>
      <c r="F16" s="14">
        <v>40000</v>
      </c>
      <c r="G16" s="14">
        <v>80000</v>
      </c>
      <c r="H16" s="12">
        <f aca="true" t="shared" si="0" ref="H16:H21">SUM(E16:G16)</f>
        <v>120000.08</v>
      </c>
      <c r="I16" s="8" t="s">
        <v>28</v>
      </c>
      <c r="J16" s="12">
        <v>0</v>
      </c>
      <c r="K16" s="12"/>
      <c r="L16" s="12"/>
      <c r="M16" s="12"/>
      <c r="N16" s="12"/>
      <c r="O16" s="4"/>
      <c r="P16" s="4"/>
      <c r="Q16" s="4"/>
    </row>
    <row r="17" spans="1:17" ht="45">
      <c r="A17" s="35"/>
      <c r="B17" s="34"/>
      <c r="C17" s="34"/>
      <c r="D17" s="40"/>
      <c r="E17" s="13">
        <v>0.08</v>
      </c>
      <c r="F17" s="14">
        <v>40000</v>
      </c>
      <c r="G17" s="14">
        <v>80000</v>
      </c>
      <c r="H17" s="12">
        <f t="shared" si="0"/>
        <v>120000.08</v>
      </c>
      <c r="I17" s="11" t="s">
        <v>30</v>
      </c>
      <c r="J17" s="12">
        <v>0</v>
      </c>
      <c r="K17" s="12"/>
      <c r="L17" s="12"/>
      <c r="M17" s="12"/>
      <c r="N17" s="12"/>
      <c r="O17" s="4"/>
      <c r="P17" s="4"/>
      <c r="Q17" s="4"/>
    </row>
    <row r="18" spans="1:17" ht="15">
      <c r="A18" s="33" t="s">
        <v>34</v>
      </c>
      <c r="B18" s="34">
        <v>2010</v>
      </c>
      <c r="C18" s="34">
        <v>2015</v>
      </c>
      <c r="D18" s="39" t="s">
        <v>35</v>
      </c>
      <c r="E18" s="14">
        <v>4000</v>
      </c>
      <c r="F18" s="14">
        <v>10000</v>
      </c>
      <c r="G18" s="14">
        <v>35000</v>
      </c>
      <c r="H18" s="12">
        <f t="shared" si="0"/>
        <v>49000</v>
      </c>
      <c r="I18" s="8" t="s">
        <v>28</v>
      </c>
      <c r="J18" s="12">
        <v>0</v>
      </c>
      <c r="K18" s="12"/>
      <c r="L18" s="12"/>
      <c r="M18" s="12"/>
      <c r="N18" s="12"/>
      <c r="O18" s="15"/>
      <c r="P18" s="15"/>
      <c r="Q18" s="15"/>
    </row>
    <row r="19" spans="1:17" ht="45">
      <c r="A19" s="34"/>
      <c r="B19" s="34"/>
      <c r="C19" s="34"/>
      <c r="D19" s="40"/>
      <c r="E19" s="14">
        <v>4000</v>
      </c>
      <c r="F19" s="14">
        <v>10000</v>
      </c>
      <c r="G19" s="14">
        <v>35000</v>
      </c>
      <c r="H19" s="12">
        <f t="shared" si="0"/>
        <v>49000</v>
      </c>
      <c r="I19" s="11" t="s">
        <v>30</v>
      </c>
      <c r="J19" s="12">
        <v>0</v>
      </c>
      <c r="K19" s="12"/>
      <c r="L19" s="12"/>
      <c r="M19" s="12"/>
      <c r="N19" s="12"/>
      <c r="O19" s="15"/>
      <c r="P19" s="15"/>
      <c r="Q19" s="15"/>
    </row>
    <row r="20" spans="1:17" ht="15">
      <c r="A20" s="34" t="s">
        <v>36</v>
      </c>
      <c r="B20" s="34">
        <v>2009</v>
      </c>
      <c r="C20" s="34">
        <v>2019</v>
      </c>
      <c r="D20" s="43" t="s">
        <v>37</v>
      </c>
      <c r="E20" s="13">
        <v>0.1</v>
      </c>
      <c r="F20" s="14">
        <v>20000</v>
      </c>
      <c r="G20" s="14">
        <v>90000</v>
      </c>
      <c r="H20" s="12">
        <f t="shared" si="0"/>
        <v>110000.1</v>
      </c>
      <c r="I20" s="8" t="s">
        <v>28</v>
      </c>
      <c r="J20" s="12">
        <v>0</v>
      </c>
      <c r="K20" s="12"/>
      <c r="L20" s="12"/>
      <c r="M20" s="12"/>
      <c r="N20" s="12"/>
      <c r="O20" s="15"/>
      <c r="P20" s="15"/>
      <c r="Q20" s="15"/>
    </row>
    <row r="21" spans="1:17" ht="45">
      <c r="A21" s="35"/>
      <c r="B21" s="35"/>
      <c r="C21" s="35"/>
      <c r="D21" s="44"/>
      <c r="E21" s="13">
        <v>0.1</v>
      </c>
      <c r="F21" s="14">
        <v>20000</v>
      </c>
      <c r="G21" s="14">
        <v>90000</v>
      </c>
      <c r="H21" s="12">
        <f t="shared" si="0"/>
        <v>110000.1</v>
      </c>
      <c r="I21" s="11" t="s">
        <v>30</v>
      </c>
      <c r="J21" s="12">
        <v>0</v>
      </c>
      <c r="K21" s="12"/>
      <c r="L21" s="12"/>
      <c r="M21" s="12"/>
      <c r="N21" s="12"/>
      <c r="O21" s="15"/>
      <c r="P21" s="15"/>
      <c r="Q21" s="15"/>
    </row>
    <row r="22" spans="1:17" ht="15">
      <c r="A22" s="33" t="s">
        <v>38</v>
      </c>
      <c r="B22" s="33">
        <v>2012</v>
      </c>
      <c r="C22" s="33">
        <v>2014</v>
      </c>
      <c r="D22" s="39" t="s">
        <v>39</v>
      </c>
      <c r="E22" s="13">
        <v>0.08</v>
      </c>
      <c r="F22" s="14">
        <v>35000</v>
      </c>
      <c r="G22" s="14">
        <v>107382</v>
      </c>
      <c r="H22" s="12">
        <f>E22+F22</f>
        <v>35000.08</v>
      </c>
      <c r="I22" s="8" t="s">
        <v>28</v>
      </c>
      <c r="J22" s="12">
        <v>0</v>
      </c>
      <c r="K22" s="12"/>
      <c r="L22" s="12"/>
      <c r="M22" s="12"/>
      <c r="N22" s="12"/>
      <c r="O22" s="15"/>
      <c r="P22" s="15"/>
      <c r="Q22" s="15"/>
    </row>
    <row r="23" spans="1:17" ht="45">
      <c r="A23" s="34"/>
      <c r="B23" s="34"/>
      <c r="C23" s="34"/>
      <c r="D23" s="40"/>
      <c r="E23" s="13">
        <v>0.08</v>
      </c>
      <c r="F23" s="14">
        <v>35000</v>
      </c>
      <c r="G23" s="14">
        <v>107382</v>
      </c>
      <c r="H23" s="12">
        <f>E23+F23</f>
        <v>35000.08</v>
      </c>
      <c r="I23" s="11" t="s">
        <v>30</v>
      </c>
      <c r="J23" s="12">
        <v>0</v>
      </c>
      <c r="K23" s="12"/>
      <c r="L23" s="12"/>
      <c r="M23" s="12"/>
      <c r="N23" s="12"/>
      <c r="O23" s="15"/>
      <c r="P23" s="15"/>
      <c r="Q23" s="15"/>
    </row>
    <row r="24" spans="1:17" ht="14.25">
      <c r="A24" s="45" t="s">
        <v>40</v>
      </c>
      <c r="B24" s="34">
        <v>2012</v>
      </c>
      <c r="C24" s="34">
        <v>2012</v>
      </c>
      <c r="D24" s="39" t="s">
        <v>41</v>
      </c>
      <c r="E24" s="14">
        <v>199438</v>
      </c>
      <c r="F24" s="14"/>
      <c r="G24" s="14"/>
      <c r="H24" s="14">
        <v>199438</v>
      </c>
      <c r="I24" s="8" t="s">
        <v>28</v>
      </c>
      <c r="J24" s="12">
        <f>K24+L24+M24+N24</f>
        <v>102430</v>
      </c>
      <c r="K24" s="12"/>
      <c r="L24" s="12"/>
      <c r="M24" s="12"/>
      <c r="N24" s="12">
        <v>102430</v>
      </c>
      <c r="O24" s="12"/>
      <c r="P24" s="12"/>
      <c r="Q24" s="12"/>
    </row>
    <row r="25" spans="1:17" ht="58.5" customHeight="1">
      <c r="A25" s="46"/>
      <c r="B25" s="35"/>
      <c r="C25" s="35"/>
      <c r="D25" s="40"/>
      <c r="E25" s="14">
        <v>199438</v>
      </c>
      <c r="F25" s="14"/>
      <c r="G25" s="14"/>
      <c r="H25" s="14">
        <v>199438</v>
      </c>
      <c r="I25" s="11" t="s">
        <v>30</v>
      </c>
      <c r="J25" s="12">
        <f>K25+L25+M25+N25</f>
        <v>102430</v>
      </c>
      <c r="K25" s="12"/>
      <c r="L25" s="12"/>
      <c r="M25" s="12"/>
      <c r="N25" s="12">
        <v>102430</v>
      </c>
      <c r="O25" s="12"/>
      <c r="P25" s="16" t="s">
        <v>42</v>
      </c>
      <c r="Q25" s="16">
        <v>2330</v>
      </c>
    </row>
    <row r="26" spans="1:17" ht="15">
      <c r="A26" s="45" t="s">
        <v>40</v>
      </c>
      <c r="B26" s="33">
        <v>2012</v>
      </c>
      <c r="C26" s="33">
        <v>2014</v>
      </c>
      <c r="D26" s="39" t="s">
        <v>43</v>
      </c>
      <c r="E26" s="14">
        <v>2000</v>
      </c>
      <c r="F26" s="14">
        <v>70000</v>
      </c>
      <c r="G26" s="14">
        <v>5650</v>
      </c>
      <c r="H26" s="12">
        <f aca="true" t="shared" si="1" ref="H26:H31">E26+F26+G26</f>
        <v>77650</v>
      </c>
      <c r="I26" s="8" t="s">
        <v>28</v>
      </c>
      <c r="J26" s="12">
        <v>4819</v>
      </c>
      <c r="K26" s="12"/>
      <c r="L26" s="12"/>
      <c r="M26" s="12"/>
      <c r="N26" s="12">
        <v>4819</v>
      </c>
      <c r="O26" s="15"/>
      <c r="P26" s="15"/>
      <c r="Q26" s="15"/>
    </row>
    <row r="27" spans="1:17" ht="57" customHeight="1">
      <c r="A27" s="46"/>
      <c r="B27" s="34"/>
      <c r="C27" s="34"/>
      <c r="D27" s="40"/>
      <c r="E27" s="14">
        <v>2000</v>
      </c>
      <c r="F27" s="14">
        <v>70000</v>
      </c>
      <c r="G27" s="14">
        <v>5650</v>
      </c>
      <c r="H27" s="12">
        <f t="shared" si="1"/>
        <v>77650</v>
      </c>
      <c r="I27" s="11" t="s">
        <v>30</v>
      </c>
      <c r="J27" s="12">
        <v>4819</v>
      </c>
      <c r="K27" s="12"/>
      <c r="L27" s="12"/>
      <c r="M27" s="12"/>
      <c r="N27" s="12">
        <v>4819</v>
      </c>
      <c r="O27" s="15"/>
      <c r="P27" s="15"/>
      <c r="Q27" s="15"/>
    </row>
    <row r="28" spans="1:17" ht="15">
      <c r="A28" s="33" t="s">
        <v>44</v>
      </c>
      <c r="B28" s="34">
        <v>2012</v>
      </c>
      <c r="C28" s="34">
        <v>2014</v>
      </c>
      <c r="D28" s="39" t="s">
        <v>45</v>
      </c>
      <c r="E28" s="14">
        <v>2000</v>
      </c>
      <c r="F28" s="14">
        <v>90000</v>
      </c>
      <c r="G28" s="14">
        <v>8000</v>
      </c>
      <c r="H28" s="12">
        <f t="shared" si="1"/>
        <v>100000</v>
      </c>
      <c r="I28" s="8" t="s">
        <v>28</v>
      </c>
      <c r="J28" s="12"/>
      <c r="K28" s="12"/>
      <c r="L28" s="12"/>
      <c r="M28" s="12"/>
      <c r="N28" s="12"/>
      <c r="O28" s="15"/>
      <c r="P28" s="15"/>
      <c r="Q28" s="15"/>
    </row>
    <row r="29" spans="1:17" ht="45">
      <c r="A29" s="34"/>
      <c r="B29" s="34"/>
      <c r="C29" s="34"/>
      <c r="D29" s="40"/>
      <c r="E29" s="14">
        <v>2000</v>
      </c>
      <c r="F29" s="14">
        <v>90000</v>
      </c>
      <c r="G29" s="14">
        <v>8000</v>
      </c>
      <c r="H29" s="12">
        <f t="shared" si="1"/>
        <v>100000</v>
      </c>
      <c r="I29" s="11" t="s">
        <v>30</v>
      </c>
      <c r="J29" s="12"/>
      <c r="K29" s="12"/>
      <c r="L29" s="12"/>
      <c r="M29" s="12"/>
      <c r="N29" s="12"/>
      <c r="O29" s="15"/>
      <c r="P29" s="15"/>
      <c r="Q29" s="15"/>
    </row>
    <row r="30" spans="1:17" ht="15">
      <c r="A30" s="34" t="s">
        <v>46</v>
      </c>
      <c r="B30" s="34">
        <v>2011</v>
      </c>
      <c r="C30" s="34">
        <v>2012</v>
      </c>
      <c r="D30" s="39" t="s">
        <v>47</v>
      </c>
      <c r="E30" s="14">
        <v>41135</v>
      </c>
      <c r="F30" s="14"/>
      <c r="G30" s="14"/>
      <c r="H30" s="14">
        <f t="shared" si="1"/>
        <v>41135</v>
      </c>
      <c r="I30" s="8" t="s">
        <v>28</v>
      </c>
      <c r="J30" s="12">
        <v>41528</v>
      </c>
      <c r="K30" s="12"/>
      <c r="L30" s="12">
        <v>14683.3</v>
      </c>
      <c r="M30" s="12">
        <v>9331.92</v>
      </c>
      <c r="N30" s="12">
        <v>17512.56</v>
      </c>
      <c r="O30" s="15"/>
      <c r="P30" s="15"/>
      <c r="Q30" s="15"/>
    </row>
    <row r="31" spans="1:17" ht="15">
      <c r="A31" s="35"/>
      <c r="B31" s="35"/>
      <c r="C31" s="35"/>
      <c r="D31" s="40"/>
      <c r="E31" s="14">
        <v>41135</v>
      </c>
      <c r="F31" s="12"/>
      <c r="G31" s="12"/>
      <c r="H31" s="14">
        <f t="shared" si="1"/>
        <v>41135</v>
      </c>
      <c r="I31" s="11" t="s">
        <v>29</v>
      </c>
      <c r="J31" s="12">
        <v>41528</v>
      </c>
      <c r="K31" s="12"/>
      <c r="L31" s="12">
        <v>14683.3</v>
      </c>
      <c r="M31" s="12">
        <v>9331.92</v>
      </c>
      <c r="N31" s="12">
        <v>17512.56</v>
      </c>
      <c r="O31" s="15"/>
      <c r="P31" s="15"/>
      <c r="Q31" s="15"/>
    </row>
    <row r="32" spans="1:17" ht="15">
      <c r="A32" s="33" t="s">
        <v>48</v>
      </c>
      <c r="B32" s="33">
        <v>2013</v>
      </c>
      <c r="C32" s="33">
        <v>2014</v>
      </c>
      <c r="D32" s="39" t="s">
        <v>49</v>
      </c>
      <c r="E32" s="12">
        <v>100</v>
      </c>
      <c r="F32" s="12">
        <v>68582</v>
      </c>
      <c r="G32" s="12">
        <v>60981.97</v>
      </c>
      <c r="H32" s="12">
        <f>SUM(E32:G32)</f>
        <v>129663.97</v>
      </c>
      <c r="I32" s="8" t="s">
        <v>28</v>
      </c>
      <c r="J32" s="12"/>
      <c r="K32" s="12"/>
      <c r="L32" s="12"/>
      <c r="M32" s="12"/>
      <c r="N32" s="12"/>
      <c r="O32" s="4"/>
      <c r="P32" s="4"/>
      <c r="Q32" s="4"/>
    </row>
    <row r="33" spans="1:17" ht="27.75" customHeight="1">
      <c r="A33" s="35"/>
      <c r="B33" s="35"/>
      <c r="C33" s="35"/>
      <c r="D33" s="40"/>
      <c r="E33" s="12"/>
      <c r="F33" s="12"/>
      <c r="G33" s="12"/>
      <c r="H33" s="12"/>
      <c r="I33" s="11" t="s">
        <v>29</v>
      </c>
      <c r="J33" s="12"/>
      <c r="K33" s="12"/>
      <c r="L33" s="12"/>
      <c r="M33" s="12"/>
      <c r="N33" s="12"/>
      <c r="O33" s="4"/>
      <c r="P33" s="4"/>
      <c r="Q33" s="4"/>
    </row>
    <row r="34" spans="1:17" ht="15">
      <c r="A34" s="33" t="s">
        <v>50</v>
      </c>
      <c r="B34" s="33">
        <v>2013</v>
      </c>
      <c r="C34" s="33">
        <v>2014</v>
      </c>
      <c r="D34" s="43" t="s">
        <v>51</v>
      </c>
      <c r="E34" s="17">
        <v>0</v>
      </c>
      <c r="F34" s="17">
        <v>30000</v>
      </c>
      <c r="G34" s="17">
        <v>50000</v>
      </c>
      <c r="H34" s="12">
        <f>E34+F34+G34</f>
        <v>80000</v>
      </c>
      <c r="I34" s="8" t="s">
        <v>28</v>
      </c>
      <c r="J34" s="12"/>
      <c r="K34" s="12"/>
      <c r="L34" s="12"/>
      <c r="M34" s="12"/>
      <c r="N34" s="12"/>
      <c r="O34" s="4"/>
      <c r="P34" s="4"/>
      <c r="Q34" s="4"/>
    </row>
    <row r="35" spans="1:17" ht="15">
      <c r="A35" s="34"/>
      <c r="B35" s="34"/>
      <c r="C35" s="34"/>
      <c r="D35" s="44"/>
      <c r="E35" s="17">
        <v>0</v>
      </c>
      <c r="F35" s="17">
        <v>30000</v>
      </c>
      <c r="G35" s="17">
        <v>50000</v>
      </c>
      <c r="H35" s="12">
        <f>E35+F35+G35</f>
        <v>80000</v>
      </c>
      <c r="I35" s="11" t="s">
        <v>29</v>
      </c>
      <c r="J35" s="12"/>
      <c r="K35" s="12"/>
      <c r="L35" s="12"/>
      <c r="M35" s="12"/>
      <c r="N35" s="12"/>
      <c r="O35" s="4"/>
      <c r="P35" s="4"/>
      <c r="Q35" s="4"/>
    </row>
    <row r="36" spans="1:17" ht="15">
      <c r="A36" s="33" t="s">
        <v>50</v>
      </c>
      <c r="B36" s="34">
        <v>2013</v>
      </c>
      <c r="C36" s="34">
        <v>2014</v>
      </c>
      <c r="D36" s="43" t="s">
        <v>52</v>
      </c>
      <c r="E36" s="12">
        <v>0</v>
      </c>
      <c r="F36" s="12">
        <v>40000</v>
      </c>
      <c r="G36" s="12">
        <v>75000</v>
      </c>
      <c r="H36" s="12">
        <f>E36+F36+G36</f>
        <v>115000</v>
      </c>
      <c r="I36" s="8" t="s">
        <v>28</v>
      </c>
      <c r="J36" s="12"/>
      <c r="K36" s="12"/>
      <c r="L36" s="12"/>
      <c r="M36" s="12"/>
      <c r="N36" s="12"/>
      <c r="O36" s="15"/>
      <c r="P36" s="15"/>
      <c r="Q36" s="15"/>
    </row>
    <row r="37" spans="1:17" ht="15">
      <c r="A37" s="34"/>
      <c r="B37" s="35"/>
      <c r="C37" s="35"/>
      <c r="D37" s="44"/>
      <c r="E37" s="12">
        <v>0</v>
      </c>
      <c r="F37" s="12">
        <v>40000</v>
      </c>
      <c r="G37" s="12">
        <v>75000</v>
      </c>
      <c r="H37" s="12">
        <f>E37+F37+G37</f>
        <v>115000</v>
      </c>
      <c r="I37" s="11" t="s">
        <v>29</v>
      </c>
      <c r="J37" s="12"/>
      <c r="K37" s="12"/>
      <c r="L37" s="12"/>
      <c r="M37" s="12"/>
      <c r="N37" s="12"/>
      <c r="O37" s="15"/>
      <c r="P37" s="15"/>
      <c r="Q37" s="15"/>
    </row>
    <row r="38" spans="1:17" ht="15">
      <c r="A38" s="33" t="s">
        <v>50</v>
      </c>
      <c r="B38" s="34">
        <v>2013</v>
      </c>
      <c r="C38" s="34">
        <v>2014</v>
      </c>
      <c r="D38" s="47" t="s">
        <v>53</v>
      </c>
      <c r="E38" s="12">
        <v>0</v>
      </c>
      <c r="F38" s="12">
        <v>20000</v>
      </c>
      <c r="G38" s="12">
        <v>20000</v>
      </c>
      <c r="H38" s="12">
        <f aca="true" t="shared" si="2" ref="H38:H43">E38+F38+G38</f>
        <v>40000</v>
      </c>
      <c r="I38" s="8" t="s">
        <v>28</v>
      </c>
      <c r="J38" s="12"/>
      <c r="K38" s="12"/>
      <c r="L38" s="12"/>
      <c r="M38" s="12"/>
      <c r="N38" s="12"/>
      <c r="O38" s="4"/>
      <c r="P38" s="4"/>
      <c r="Q38" s="4"/>
    </row>
    <row r="39" spans="1:17" ht="18.75" customHeight="1">
      <c r="A39" s="34"/>
      <c r="B39" s="35"/>
      <c r="C39" s="35"/>
      <c r="D39" s="48"/>
      <c r="E39" s="12">
        <v>0</v>
      </c>
      <c r="F39" s="12">
        <v>20000</v>
      </c>
      <c r="G39" s="12">
        <v>20000</v>
      </c>
      <c r="H39" s="12">
        <f t="shared" si="2"/>
        <v>40000</v>
      </c>
      <c r="I39" s="11" t="s">
        <v>29</v>
      </c>
      <c r="J39" s="12"/>
      <c r="K39" s="12"/>
      <c r="L39" s="12"/>
      <c r="M39" s="12"/>
      <c r="N39" s="12"/>
      <c r="O39" s="4"/>
      <c r="P39" s="4"/>
      <c r="Q39" s="4"/>
    </row>
    <row r="40" spans="1:17" ht="15">
      <c r="A40" s="33" t="s">
        <v>50</v>
      </c>
      <c r="B40" s="34">
        <v>2013</v>
      </c>
      <c r="C40" s="34">
        <v>2014</v>
      </c>
      <c r="D40" s="47" t="s">
        <v>54</v>
      </c>
      <c r="E40" s="12"/>
      <c r="F40" s="12">
        <v>20000</v>
      </c>
      <c r="G40" s="12">
        <v>20000</v>
      </c>
      <c r="H40" s="12">
        <f t="shared" si="2"/>
        <v>40000</v>
      </c>
      <c r="I40" s="8" t="s">
        <v>28</v>
      </c>
      <c r="J40" s="12"/>
      <c r="K40" s="12"/>
      <c r="L40" s="12"/>
      <c r="M40" s="12"/>
      <c r="N40" s="12"/>
      <c r="O40" s="15"/>
      <c r="P40" s="15"/>
      <c r="Q40" s="15"/>
    </row>
    <row r="41" spans="1:17" ht="15">
      <c r="A41" s="34"/>
      <c r="B41" s="35"/>
      <c r="C41" s="35"/>
      <c r="D41" s="48"/>
      <c r="E41" s="12"/>
      <c r="F41" s="12">
        <v>20000</v>
      </c>
      <c r="G41" s="12">
        <v>20000</v>
      </c>
      <c r="H41" s="12">
        <f t="shared" si="2"/>
        <v>40000</v>
      </c>
      <c r="I41" s="11" t="s">
        <v>29</v>
      </c>
      <c r="J41" s="12"/>
      <c r="K41" s="12"/>
      <c r="L41" s="12"/>
      <c r="M41" s="12"/>
      <c r="N41" s="12"/>
      <c r="O41" s="15"/>
      <c r="P41" s="15"/>
      <c r="Q41" s="15"/>
    </row>
    <row r="42" spans="1:17" ht="15">
      <c r="A42" s="33" t="s">
        <v>50</v>
      </c>
      <c r="B42" s="34">
        <v>2013</v>
      </c>
      <c r="C42" s="34">
        <v>2014</v>
      </c>
      <c r="D42" s="47" t="s">
        <v>55</v>
      </c>
      <c r="E42" s="12"/>
      <c r="F42" s="12">
        <v>25000</v>
      </c>
      <c r="G42" s="12">
        <v>25000</v>
      </c>
      <c r="H42" s="12">
        <f t="shared" si="2"/>
        <v>50000</v>
      </c>
      <c r="I42" s="8" t="s">
        <v>28</v>
      </c>
      <c r="J42" s="12"/>
      <c r="K42" s="12"/>
      <c r="L42" s="12"/>
      <c r="M42" s="12"/>
      <c r="N42" s="12"/>
      <c r="O42" s="15"/>
      <c r="P42" s="15"/>
      <c r="Q42" s="15"/>
    </row>
    <row r="43" spans="1:17" ht="22.5" customHeight="1">
      <c r="A43" s="34"/>
      <c r="B43" s="35"/>
      <c r="C43" s="35"/>
      <c r="D43" s="48"/>
      <c r="E43" s="12"/>
      <c r="F43" s="12">
        <v>25000</v>
      </c>
      <c r="G43" s="12">
        <v>25000</v>
      </c>
      <c r="H43" s="12">
        <f t="shared" si="2"/>
        <v>50000</v>
      </c>
      <c r="I43" s="11" t="s">
        <v>29</v>
      </c>
      <c r="J43" s="12"/>
      <c r="K43" s="12"/>
      <c r="L43" s="12"/>
      <c r="M43" s="12"/>
      <c r="N43" s="12"/>
      <c r="O43" s="15"/>
      <c r="P43" s="15"/>
      <c r="Q43" s="15"/>
    </row>
    <row r="44" spans="1:17" ht="15">
      <c r="A44" s="33" t="s">
        <v>50</v>
      </c>
      <c r="B44" s="34">
        <v>2013</v>
      </c>
      <c r="C44" s="34">
        <v>2014</v>
      </c>
      <c r="D44" s="47" t="s">
        <v>56</v>
      </c>
      <c r="E44" s="12"/>
      <c r="F44" s="12">
        <v>60000</v>
      </c>
      <c r="G44" s="12">
        <v>9625</v>
      </c>
      <c r="H44" s="12">
        <v>69625</v>
      </c>
      <c r="I44" s="8" t="s">
        <v>28</v>
      </c>
      <c r="J44" s="12"/>
      <c r="K44" s="12"/>
      <c r="L44" s="12"/>
      <c r="M44" s="12"/>
      <c r="N44" s="12"/>
      <c r="O44" s="15"/>
      <c r="P44" s="15"/>
      <c r="Q44" s="15"/>
    </row>
    <row r="45" spans="1:17" ht="15">
      <c r="A45" s="34"/>
      <c r="B45" s="35"/>
      <c r="C45" s="35"/>
      <c r="D45" s="48"/>
      <c r="E45" s="12"/>
      <c r="F45" s="12">
        <v>60000</v>
      </c>
      <c r="G45" s="12">
        <v>9625</v>
      </c>
      <c r="H45" s="12">
        <v>69625</v>
      </c>
      <c r="I45" s="11" t="s">
        <v>29</v>
      </c>
      <c r="J45" s="12"/>
      <c r="K45" s="12"/>
      <c r="L45" s="12"/>
      <c r="M45" s="12"/>
      <c r="N45" s="12"/>
      <c r="O45" s="15"/>
      <c r="P45" s="15"/>
      <c r="Q45" s="15"/>
    </row>
    <row r="46" spans="1:17" ht="15">
      <c r="A46" s="33" t="s">
        <v>48</v>
      </c>
      <c r="B46" s="34">
        <v>2013</v>
      </c>
      <c r="C46" s="34">
        <v>2014</v>
      </c>
      <c r="D46" s="47" t="s">
        <v>57</v>
      </c>
      <c r="E46" s="12"/>
      <c r="F46" s="12">
        <v>43038</v>
      </c>
      <c r="G46" s="12">
        <v>27297</v>
      </c>
      <c r="H46" s="12">
        <f>F46+G46</f>
        <v>70335</v>
      </c>
      <c r="I46" s="8" t="s">
        <v>28</v>
      </c>
      <c r="J46" s="12"/>
      <c r="K46" s="12"/>
      <c r="L46" s="12"/>
      <c r="M46" s="12"/>
      <c r="N46" s="12"/>
      <c r="O46" s="15"/>
      <c r="P46" s="15"/>
      <c r="Q46" s="15"/>
    </row>
    <row r="47" spans="1:17" ht="15">
      <c r="A47" s="35"/>
      <c r="B47" s="35"/>
      <c r="C47" s="35"/>
      <c r="D47" s="48"/>
      <c r="E47" s="12"/>
      <c r="F47" s="12">
        <v>43038</v>
      </c>
      <c r="G47" s="12">
        <v>27297</v>
      </c>
      <c r="H47" s="12">
        <f>F47+G47</f>
        <v>70335</v>
      </c>
      <c r="I47" s="11" t="s">
        <v>29</v>
      </c>
      <c r="J47" s="12"/>
      <c r="K47" s="12"/>
      <c r="L47" s="12"/>
      <c r="M47" s="12"/>
      <c r="N47" s="12"/>
      <c r="O47" s="15"/>
      <c r="P47" s="15"/>
      <c r="Q47" s="15"/>
    </row>
    <row r="48" spans="1:17" ht="15">
      <c r="A48" s="33" t="s">
        <v>50</v>
      </c>
      <c r="B48" s="33">
        <v>2010</v>
      </c>
      <c r="C48" s="34">
        <v>2014</v>
      </c>
      <c r="D48" s="47" t="s">
        <v>58</v>
      </c>
      <c r="E48" s="12">
        <v>100</v>
      </c>
      <c r="F48" s="12">
        <v>20000</v>
      </c>
      <c r="G48" s="12">
        <v>19900</v>
      </c>
      <c r="H48" s="12">
        <f aca="true" t="shared" si="3" ref="H48:H57">F48+G48+E48</f>
        <v>40000</v>
      </c>
      <c r="I48" s="8" t="s">
        <v>28</v>
      </c>
      <c r="J48" s="12"/>
      <c r="K48" s="12"/>
      <c r="L48" s="12"/>
      <c r="M48" s="12"/>
      <c r="N48" s="12"/>
      <c r="O48" s="15"/>
      <c r="P48" s="15"/>
      <c r="Q48" s="15"/>
    </row>
    <row r="49" spans="1:17" ht="101.25" customHeight="1">
      <c r="A49" s="34"/>
      <c r="B49" s="35"/>
      <c r="C49" s="34"/>
      <c r="D49" s="48"/>
      <c r="E49" s="12">
        <v>100</v>
      </c>
      <c r="F49" s="12">
        <v>20000</v>
      </c>
      <c r="G49" s="12">
        <v>19900</v>
      </c>
      <c r="H49" s="12">
        <f t="shared" si="3"/>
        <v>40000</v>
      </c>
      <c r="I49" s="11" t="s">
        <v>29</v>
      </c>
      <c r="J49" s="12"/>
      <c r="K49" s="12"/>
      <c r="L49" s="12"/>
      <c r="M49" s="12"/>
      <c r="N49" s="12"/>
      <c r="O49" s="15"/>
      <c r="P49" s="15"/>
      <c r="Q49" s="15"/>
    </row>
    <row r="50" spans="1:17" ht="15">
      <c r="A50" s="33" t="s">
        <v>59</v>
      </c>
      <c r="B50" s="33">
        <v>2012</v>
      </c>
      <c r="C50" s="34">
        <v>2013</v>
      </c>
      <c r="D50" s="47" t="s">
        <v>60</v>
      </c>
      <c r="E50" s="12">
        <v>38356</v>
      </c>
      <c r="F50" s="12">
        <v>10023</v>
      </c>
      <c r="G50" s="12"/>
      <c r="H50" s="12">
        <f t="shared" si="3"/>
        <v>48379</v>
      </c>
      <c r="I50" s="8" t="s">
        <v>28</v>
      </c>
      <c r="J50" s="12"/>
      <c r="K50" s="12"/>
      <c r="L50" s="12"/>
      <c r="M50" s="12"/>
      <c r="N50" s="12"/>
      <c r="O50" s="15"/>
      <c r="P50" s="15"/>
      <c r="Q50" s="15"/>
    </row>
    <row r="51" spans="1:17" ht="87" customHeight="1">
      <c r="A51" s="49"/>
      <c r="B51" s="35"/>
      <c r="C51" s="34"/>
      <c r="D51" s="48"/>
      <c r="E51" s="12">
        <v>38356</v>
      </c>
      <c r="F51" s="12">
        <v>10023</v>
      </c>
      <c r="G51" s="12"/>
      <c r="H51" s="12">
        <f t="shared" si="3"/>
        <v>48379</v>
      </c>
      <c r="I51" s="11" t="s">
        <v>29</v>
      </c>
      <c r="J51" s="12"/>
      <c r="K51" s="12"/>
      <c r="L51" s="12"/>
      <c r="M51" s="12"/>
      <c r="N51" s="12"/>
      <c r="O51" s="15"/>
      <c r="P51" s="15"/>
      <c r="Q51" s="15"/>
    </row>
    <row r="52" spans="1:17" ht="15">
      <c r="A52" s="33" t="s">
        <v>61</v>
      </c>
      <c r="B52" s="33">
        <v>2007</v>
      </c>
      <c r="C52" s="34">
        <v>2014</v>
      </c>
      <c r="D52" s="47" t="s">
        <v>62</v>
      </c>
      <c r="E52" s="12">
        <v>100</v>
      </c>
      <c r="F52" s="12">
        <v>20000</v>
      </c>
      <c r="G52" s="12">
        <v>27354</v>
      </c>
      <c r="H52" s="12">
        <f t="shared" si="3"/>
        <v>47454</v>
      </c>
      <c r="I52" s="8" t="s">
        <v>28</v>
      </c>
      <c r="J52" s="12"/>
      <c r="K52" s="12"/>
      <c r="L52" s="12"/>
      <c r="M52" s="12"/>
      <c r="N52" s="12"/>
      <c r="O52" s="15"/>
      <c r="P52" s="15"/>
      <c r="Q52" s="15"/>
    </row>
    <row r="53" spans="1:17" ht="53.25" customHeight="1">
      <c r="A53" s="35"/>
      <c r="B53" s="35"/>
      <c r="C53" s="35"/>
      <c r="D53" s="48"/>
      <c r="E53" s="12">
        <v>100</v>
      </c>
      <c r="F53" s="12">
        <v>20000</v>
      </c>
      <c r="G53" s="12">
        <v>27354</v>
      </c>
      <c r="H53" s="12">
        <f t="shared" si="3"/>
        <v>47454</v>
      </c>
      <c r="I53" s="11" t="s">
        <v>29</v>
      </c>
      <c r="J53" s="12"/>
      <c r="K53" s="12"/>
      <c r="L53" s="12"/>
      <c r="M53" s="12"/>
      <c r="N53" s="12"/>
      <c r="O53" s="15"/>
      <c r="P53" s="15"/>
      <c r="Q53" s="15"/>
    </row>
    <row r="54" spans="1:17" ht="15">
      <c r="A54" s="33" t="s">
        <v>61</v>
      </c>
      <c r="B54" s="33">
        <v>2012</v>
      </c>
      <c r="C54" s="33">
        <v>2014</v>
      </c>
      <c r="D54" s="47" t="s">
        <v>63</v>
      </c>
      <c r="E54" s="12">
        <v>5000</v>
      </c>
      <c r="F54" s="12">
        <v>229184</v>
      </c>
      <c r="G54" s="12">
        <v>363382</v>
      </c>
      <c r="H54" s="12">
        <f t="shared" si="3"/>
        <v>597566</v>
      </c>
      <c r="I54" s="8" t="s">
        <v>28</v>
      </c>
      <c r="J54" s="12">
        <v>8835</v>
      </c>
      <c r="K54" s="12"/>
      <c r="L54" s="12"/>
      <c r="M54" s="12">
        <v>2091.03</v>
      </c>
      <c r="N54" s="12">
        <v>6743.93</v>
      </c>
      <c r="O54" s="15"/>
      <c r="P54" s="15"/>
      <c r="Q54" s="15"/>
    </row>
    <row r="55" spans="1:17" ht="15">
      <c r="A55" s="35"/>
      <c r="B55" s="34"/>
      <c r="C55" s="34"/>
      <c r="D55" s="48"/>
      <c r="E55" s="12">
        <v>5000</v>
      </c>
      <c r="F55" s="12">
        <v>229184</v>
      </c>
      <c r="G55" s="12">
        <v>363382</v>
      </c>
      <c r="H55" s="12">
        <f t="shared" si="3"/>
        <v>597566</v>
      </c>
      <c r="I55" s="11" t="s">
        <v>29</v>
      </c>
      <c r="J55" s="12">
        <v>8835</v>
      </c>
      <c r="K55" s="12"/>
      <c r="L55" s="12"/>
      <c r="M55" s="12">
        <v>2091.03</v>
      </c>
      <c r="N55" s="12">
        <v>6743.93</v>
      </c>
      <c r="O55" s="15"/>
      <c r="P55" s="3" t="s">
        <v>42</v>
      </c>
      <c r="Q55" s="3">
        <v>792</v>
      </c>
    </row>
    <row r="56" spans="1:17" ht="15">
      <c r="A56" s="33" t="s">
        <v>48</v>
      </c>
      <c r="B56" s="33">
        <v>2012</v>
      </c>
      <c r="C56" s="33">
        <v>2014</v>
      </c>
      <c r="D56" s="47" t="s">
        <v>64</v>
      </c>
      <c r="E56" s="12">
        <v>20000</v>
      </c>
      <c r="F56" s="12">
        <v>30000</v>
      </c>
      <c r="G56" s="12">
        <v>30000</v>
      </c>
      <c r="H56" s="12">
        <f t="shared" si="3"/>
        <v>80000</v>
      </c>
      <c r="I56" s="8" t="s">
        <v>28</v>
      </c>
      <c r="J56" s="12"/>
      <c r="K56" s="12"/>
      <c r="L56" s="12"/>
      <c r="M56" s="12"/>
      <c r="N56" s="12"/>
      <c r="O56" s="15"/>
      <c r="P56" s="15"/>
      <c r="Q56" s="15"/>
    </row>
    <row r="57" spans="1:17" ht="15">
      <c r="A57" s="35"/>
      <c r="B57" s="34"/>
      <c r="C57" s="34"/>
      <c r="D57" s="48"/>
      <c r="E57" s="12">
        <v>20000</v>
      </c>
      <c r="F57" s="12">
        <v>30000</v>
      </c>
      <c r="G57" s="12">
        <v>30000</v>
      </c>
      <c r="H57" s="12">
        <f t="shared" si="3"/>
        <v>80000</v>
      </c>
      <c r="I57" s="11" t="s">
        <v>29</v>
      </c>
      <c r="J57" s="12"/>
      <c r="K57" s="12"/>
      <c r="L57" s="12"/>
      <c r="M57" s="12"/>
      <c r="N57" s="12"/>
      <c r="O57" s="15"/>
      <c r="P57" s="15"/>
      <c r="Q57" s="15"/>
    </row>
    <row r="58" spans="1:17" ht="15">
      <c r="A58" s="33" t="s">
        <v>61</v>
      </c>
      <c r="B58" s="33">
        <v>2013</v>
      </c>
      <c r="C58" s="33">
        <v>2014</v>
      </c>
      <c r="D58" s="47" t="s">
        <v>65</v>
      </c>
      <c r="E58" s="18">
        <v>0</v>
      </c>
      <c r="F58" s="18">
        <v>30250</v>
      </c>
      <c r="G58" s="18">
        <v>46050</v>
      </c>
      <c r="H58" s="18">
        <f aca="true" t="shared" si="4" ref="H58:H63">E58+F58+G58</f>
        <v>76300</v>
      </c>
      <c r="I58" s="8" t="s">
        <v>28</v>
      </c>
      <c r="J58" s="12">
        <v>28264</v>
      </c>
      <c r="K58" s="12"/>
      <c r="L58" s="12"/>
      <c r="M58" s="12"/>
      <c r="N58" s="12">
        <v>28264</v>
      </c>
      <c r="O58" s="15"/>
      <c r="P58" s="15"/>
      <c r="Q58" s="15"/>
    </row>
    <row r="59" spans="1:17" ht="15">
      <c r="A59" s="35"/>
      <c r="B59" s="35"/>
      <c r="C59" s="35"/>
      <c r="D59" s="48"/>
      <c r="E59" s="18">
        <v>0</v>
      </c>
      <c r="F59" s="18">
        <v>30250</v>
      </c>
      <c r="G59" s="18">
        <v>46050</v>
      </c>
      <c r="H59" s="18">
        <f t="shared" si="4"/>
        <v>76300</v>
      </c>
      <c r="I59" s="11" t="s">
        <v>29</v>
      </c>
      <c r="J59" s="12">
        <v>28264</v>
      </c>
      <c r="K59" s="12"/>
      <c r="L59" s="12"/>
      <c r="M59" s="12"/>
      <c r="N59" s="12">
        <v>28264</v>
      </c>
      <c r="O59" s="15"/>
      <c r="P59" s="3" t="s">
        <v>42</v>
      </c>
      <c r="Q59" s="3">
        <v>5900</v>
      </c>
    </row>
    <row r="60" spans="1:17" ht="15">
      <c r="A60" s="33" t="s">
        <v>61</v>
      </c>
      <c r="B60" s="33">
        <v>2013</v>
      </c>
      <c r="C60" s="33">
        <v>2014</v>
      </c>
      <c r="D60" s="47" t="s">
        <v>66</v>
      </c>
      <c r="E60" s="12">
        <v>0</v>
      </c>
      <c r="F60" s="12">
        <v>200000</v>
      </c>
      <c r="G60" s="12">
        <v>400000</v>
      </c>
      <c r="H60" s="18">
        <f t="shared" si="4"/>
        <v>600000</v>
      </c>
      <c r="I60" s="8" t="s">
        <v>28</v>
      </c>
      <c r="J60" s="12"/>
      <c r="K60" s="12"/>
      <c r="L60" s="12"/>
      <c r="M60" s="12"/>
      <c r="N60" s="12"/>
      <c r="O60" s="15"/>
      <c r="P60" s="15"/>
      <c r="Q60" s="15"/>
    </row>
    <row r="61" spans="1:17" ht="36.75" customHeight="1">
      <c r="A61" s="35"/>
      <c r="B61" s="34"/>
      <c r="C61" s="35"/>
      <c r="D61" s="48"/>
      <c r="E61" s="12">
        <v>0</v>
      </c>
      <c r="F61" s="12">
        <v>200000</v>
      </c>
      <c r="G61" s="12">
        <v>400000</v>
      </c>
      <c r="H61" s="18">
        <f t="shared" si="4"/>
        <v>600000</v>
      </c>
      <c r="I61" s="11" t="s">
        <v>29</v>
      </c>
      <c r="J61" s="12"/>
      <c r="K61" s="12"/>
      <c r="L61" s="12"/>
      <c r="M61" s="12"/>
      <c r="N61" s="12"/>
      <c r="O61" s="15"/>
      <c r="P61" s="15"/>
      <c r="Q61" s="15"/>
    </row>
    <row r="62" spans="1:17" ht="15">
      <c r="A62" s="34" t="s">
        <v>67</v>
      </c>
      <c r="B62" s="34">
        <v>2013</v>
      </c>
      <c r="C62" s="34">
        <v>2014</v>
      </c>
      <c r="D62" s="43" t="s">
        <v>68</v>
      </c>
      <c r="E62" s="12">
        <v>0</v>
      </c>
      <c r="F62" s="12">
        <v>33400</v>
      </c>
      <c r="G62" s="12">
        <v>18300</v>
      </c>
      <c r="H62" s="12">
        <f t="shared" si="4"/>
        <v>51700</v>
      </c>
      <c r="I62" s="8" t="s">
        <v>28</v>
      </c>
      <c r="J62" s="12"/>
      <c r="K62" s="12"/>
      <c r="L62" s="12"/>
      <c r="M62" s="12"/>
      <c r="N62" s="12"/>
      <c r="O62" s="15"/>
      <c r="P62" s="15"/>
      <c r="Q62" s="15"/>
    </row>
    <row r="63" spans="1:17" ht="15">
      <c r="A63" s="35"/>
      <c r="B63" s="35"/>
      <c r="C63" s="35"/>
      <c r="D63" s="44"/>
      <c r="E63" s="12">
        <v>0</v>
      </c>
      <c r="F63" s="12">
        <v>33400</v>
      </c>
      <c r="G63" s="12">
        <v>18300</v>
      </c>
      <c r="H63" s="12">
        <f t="shared" si="4"/>
        <v>51700</v>
      </c>
      <c r="I63" s="11" t="s">
        <v>29</v>
      </c>
      <c r="J63" s="12"/>
      <c r="K63" s="12"/>
      <c r="L63" s="12"/>
      <c r="M63" s="12"/>
      <c r="N63" s="12"/>
      <c r="O63" s="15"/>
      <c r="P63" s="15"/>
      <c r="Q63" s="15"/>
    </row>
    <row r="64" spans="1:17" ht="15">
      <c r="A64" s="23"/>
      <c r="B64" s="23"/>
      <c r="C64" s="23"/>
      <c r="D64" s="24"/>
      <c r="E64" s="25"/>
      <c r="F64" s="25"/>
      <c r="G64" s="25"/>
      <c r="H64" s="25"/>
      <c r="I64" s="20"/>
      <c r="J64" s="25"/>
      <c r="K64" s="25"/>
      <c r="L64" s="25"/>
      <c r="M64" s="25"/>
      <c r="N64" s="25"/>
      <c r="O64" s="26"/>
      <c r="P64" s="26"/>
      <c r="Q64" s="26"/>
    </row>
    <row r="65" spans="1:17" ht="27.75" customHeight="1">
      <c r="A65" s="19"/>
      <c r="B65" s="19"/>
      <c r="C65" s="50" t="s">
        <v>71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9"/>
      <c r="P65" s="19"/>
      <c r="Q65" s="19"/>
    </row>
    <row r="66" spans="1:17" ht="27.75" customHeight="1">
      <c r="A66" s="19"/>
      <c r="B66" s="19"/>
      <c r="C66" s="51" t="s">
        <v>69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19"/>
      <c r="P66" s="19"/>
      <c r="Q66" s="19"/>
    </row>
    <row r="67" spans="1:17" ht="27.75" customHeight="1">
      <c r="A67" s="19"/>
      <c r="B67" s="19"/>
      <c r="C67" s="51" t="s">
        <v>70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9"/>
      <c r="P67" s="19"/>
      <c r="Q67" s="19"/>
    </row>
    <row r="68" spans="1:17" ht="15">
      <c r="A68" s="19"/>
      <c r="B68" s="19"/>
      <c r="C68" s="51" t="s">
        <v>72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19"/>
      <c r="P68" s="19"/>
      <c r="Q68" s="19"/>
    </row>
    <row r="69" spans="1:17" ht="15.75">
      <c r="A69" s="19"/>
      <c r="B69" s="19"/>
      <c r="C69" s="19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9"/>
      <c r="P69" s="19"/>
      <c r="Q69" s="19"/>
    </row>
    <row r="70" spans="1:17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21"/>
      <c r="L70" s="19"/>
      <c r="M70" s="19"/>
      <c r="N70" s="19"/>
      <c r="O70" s="19"/>
      <c r="P70" s="19"/>
      <c r="Q70" s="19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21"/>
      <c r="L71" s="19"/>
      <c r="M71" s="19"/>
      <c r="N71" s="19"/>
      <c r="O71" s="19"/>
      <c r="P71" s="19"/>
      <c r="Q71" s="19"/>
    </row>
    <row r="72" spans="1:1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21"/>
      <c r="L72" s="19"/>
      <c r="M72" s="19"/>
      <c r="N72" s="19"/>
      <c r="O72" s="19"/>
      <c r="P72" s="19"/>
      <c r="Q72" s="19"/>
    </row>
    <row r="73" spans="1:17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21"/>
      <c r="L73" s="19"/>
      <c r="M73" s="19"/>
      <c r="N73" s="19"/>
      <c r="O73" s="19"/>
      <c r="P73" s="19"/>
      <c r="Q73" s="19"/>
    </row>
    <row r="74" spans="1:17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21"/>
      <c r="L74" s="19"/>
      <c r="M74" s="19"/>
      <c r="N74" s="19"/>
      <c r="O74" s="19"/>
      <c r="P74" s="19"/>
      <c r="Q74" s="19"/>
    </row>
    <row r="75" spans="1:17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21"/>
      <c r="L75" s="19"/>
      <c r="M75" s="19"/>
      <c r="N75" s="19"/>
      <c r="O75" s="19"/>
      <c r="P75" s="19"/>
      <c r="Q75" s="19"/>
    </row>
    <row r="76" spans="1:17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1"/>
      <c r="L76" s="19"/>
      <c r="M76" s="19"/>
      <c r="N76" s="19"/>
      <c r="O76" s="19"/>
      <c r="P76" s="19"/>
      <c r="Q76" s="19"/>
    </row>
    <row r="77" spans="1:1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21"/>
      <c r="L77" s="19"/>
      <c r="M77" s="19"/>
      <c r="N77" s="19"/>
      <c r="O77" s="19"/>
      <c r="P77" s="19"/>
      <c r="Q77" s="19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21"/>
      <c r="L78" s="19"/>
      <c r="M78" s="19"/>
      <c r="N78" s="19"/>
      <c r="O78" s="19"/>
      <c r="P78" s="19"/>
      <c r="Q78" s="19"/>
    </row>
    <row r="79" spans="1:17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21"/>
      <c r="L79" s="19"/>
      <c r="M79" s="19"/>
      <c r="N79" s="19"/>
      <c r="O79" s="19"/>
      <c r="P79" s="19"/>
      <c r="Q79" s="19"/>
    </row>
    <row r="80" spans="1:17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21"/>
      <c r="L80" s="19"/>
      <c r="M80" s="19"/>
      <c r="N80" s="19"/>
      <c r="O80" s="19"/>
      <c r="P80" s="19"/>
      <c r="Q80" s="19"/>
    </row>
    <row r="81" spans="1:17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21"/>
      <c r="L81" s="19"/>
      <c r="M81" s="19"/>
      <c r="N81" s="19"/>
      <c r="O81" s="19"/>
      <c r="P81" s="19"/>
      <c r="Q81" s="19"/>
    </row>
    <row r="82" spans="1:17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21"/>
      <c r="L82" s="19"/>
      <c r="M82" s="19"/>
      <c r="N82" s="19"/>
      <c r="O82" s="19"/>
      <c r="P82" s="19"/>
      <c r="Q82" s="19"/>
    </row>
    <row r="83" spans="1:17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21"/>
      <c r="L83" s="19"/>
      <c r="M83" s="19"/>
      <c r="N83" s="19"/>
      <c r="O83" s="19"/>
      <c r="P83" s="19"/>
      <c r="Q83" s="19"/>
    </row>
    <row r="84" spans="1:17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21"/>
      <c r="L84" s="19"/>
      <c r="M84" s="19"/>
      <c r="N84" s="19"/>
      <c r="O84" s="19"/>
      <c r="P84" s="19"/>
      <c r="Q84" s="19"/>
    </row>
    <row r="85" spans="1:17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21"/>
      <c r="L85" s="19"/>
      <c r="M85" s="19"/>
      <c r="N85" s="19"/>
      <c r="O85" s="19"/>
      <c r="P85" s="19"/>
      <c r="Q85" s="19"/>
    </row>
  </sheetData>
  <sheetProtection/>
  <mergeCells count="126">
    <mergeCell ref="C68:N68"/>
    <mergeCell ref="C65:N65"/>
    <mergeCell ref="C66:N66"/>
    <mergeCell ref="C67:N67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1:A13"/>
    <mergeCell ref="B11:B13"/>
    <mergeCell ref="C11:C13"/>
    <mergeCell ref="D11:D13"/>
    <mergeCell ref="J8:J10"/>
    <mergeCell ref="K8:N9"/>
    <mergeCell ref="E9:G9"/>
    <mergeCell ref="H9:H10"/>
    <mergeCell ref="A7:A10"/>
    <mergeCell ref="B7:C9"/>
    <mergeCell ref="D7:H7"/>
    <mergeCell ref="I7:I10"/>
    <mergeCell ref="J7:N7"/>
    <mergeCell ref="O7:Q9"/>
    <mergeCell ref="D8:D10"/>
    <mergeCell ref="E8:H8"/>
    <mergeCell ref="O1:Q1"/>
    <mergeCell ref="A2:Q2"/>
    <mergeCell ref="A3:Q3"/>
    <mergeCell ref="A4:Q4"/>
    <mergeCell ref="A5:Q5"/>
    <mergeCell ref="A6:Q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2013-04-25T13:52:33Z</cp:lastPrinted>
  <dcterms:created xsi:type="dcterms:W3CDTF">1996-10-08T23:32:33Z</dcterms:created>
  <dcterms:modified xsi:type="dcterms:W3CDTF">2014-04-15T08:18:08Z</dcterms:modified>
  <cp:category/>
  <cp:version/>
  <cp:contentType/>
  <cp:contentStatus/>
</cp:coreProperties>
</file>