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ekspb.ru\Center\экономическое управление\210117\Стандарты раскрытия информации\2020_ПУБЛИКАЦИЯ\СЗ на публикацию 2020\0 Плата за подключение ИТ\16. СЗ Малоохт, Инст Жукова уст ИТ\"/>
    </mc:Choice>
  </mc:AlternateContent>
  <bookViews>
    <workbookView xWindow="0" yWindow="0" windowWidth="15093" windowHeight="7377"/>
  </bookViews>
  <sheets>
    <sheet name="2020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J25" i="1" s="1"/>
  <c r="F25" i="1"/>
  <c r="J24" i="1"/>
  <c r="F24" i="1"/>
  <c r="J23" i="1"/>
  <c r="F23" i="1"/>
  <c r="J22" i="1"/>
  <c r="F22" i="1"/>
  <c r="F21" i="1"/>
  <c r="F20" i="1"/>
  <c r="F15" i="1"/>
  <c r="F14" i="1"/>
  <c r="F13" i="1"/>
</calcChain>
</file>

<file path=xl/sharedStrings.xml><?xml version="1.0" encoding="utf-8"?>
<sst xmlns="http://schemas.openxmlformats.org/spreadsheetml/2006/main" count="98" uniqueCount="80">
  <si>
    <t>Форма 4.2.5 Информация о плате за подключение к системе теплоснабжения в индивидуальном порядке.</t>
  </si>
  <si>
    <t>ГУП "Топливно-энергетический комплекс Санкт-Петербурга"</t>
  </si>
  <si>
    <r>
      <t xml:space="preserve">Наименование органа регулирования, принявшего решение об утверждении тарифов - </t>
    </r>
    <r>
      <rPr>
        <u/>
        <sz val="13"/>
        <rFont val="Arial"/>
        <family val="2"/>
        <charset val="204"/>
      </rPr>
      <t>Комитет по тарифам Санкт-Петербурга</t>
    </r>
  </si>
  <si>
    <t>Описание параметров формы</t>
  </si>
  <si>
    <t>Параметры формы</t>
  </si>
  <si>
    <t>№ п/п</t>
  </si>
  <si>
    <t>Заявитель</t>
  </si>
  <si>
    <t>Наименование объекта, адрес</t>
  </si>
  <si>
    <t>Источник тепловой энергии</t>
  </si>
  <si>
    <t>Подключаемая тепловая нагрузка, Гкал/ч</t>
  </si>
  <si>
    <t xml:space="preserve">Плата за подключение (технологическое присоединение), тыс. руб./Гкал/ч </t>
  </si>
  <si>
    <t>Период действия</t>
  </si>
  <si>
    <t>Дата документа об утверждении тарифов</t>
  </si>
  <si>
    <t>Номер документа об утверждении тарифлв</t>
  </si>
  <si>
    <t>Наличие других периодов действия тарифа</t>
  </si>
  <si>
    <t>Добавить период</t>
  </si>
  <si>
    <t>с НДС</t>
  </si>
  <si>
    <t>без НДС</t>
  </si>
  <si>
    <t>дата начала</t>
  </si>
  <si>
    <t>дата окончания</t>
  </si>
  <si>
    <t>1.</t>
  </si>
  <si>
    <t>Наименование тарифа</t>
  </si>
  <si>
    <t>Плата за подключение (технологическое присоединение) к системе теплоснабжения, установленная в индивидуальном порядке</t>
  </si>
  <si>
    <t>1.1.</t>
  </si>
  <si>
    <t>Территория действия тарифа</t>
  </si>
  <si>
    <t>Санкт-Петербург</t>
  </si>
  <si>
    <t>1.1.1.</t>
  </si>
  <si>
    <t>Наименование системы теплоснабжения</t>
  </si>
  <si>
    <t xml:space="preserve">ООО «М97 ИНВЕСТ» </t>
  </si>
  <si>
    <t>«Многофункциональный центр» по адресу: Санкт-Петербург, Московский пр., д. 97, лит. М</t>
  </si>
  <si>
    <t xml:space="preserve">котельная по адресу: СПб, Детский пер., д. 4, к. 2. </t>
  </si>
  <si>
    <t>нет</t>
  </si>
  <si>
    <t>11-р</t>
  </si>
  <si>
    <t>да</t>
  </si>
  <si>
    <t>ООО «Новые решения»</t>
  </si>
  <si>
    <t>Объект капитального строительства, расположенный по адресу: Санкт-Петербург, территория предприятия «Ручьи», участок 11.8</t>
  </si>
  <si>
    <t xml:space="preserve">котельная «Северомуринская» по адресу: Мурино, д. 11. </t>
  </si>
  <si>
    <t>24-р</t>
  </si>
  <si>
    <t xml:space="preserve">ООО «Гомеопатическая фармация» </t>
  </si>
  <si>
    <t>Объект капитального строительства, расположенный по адресу: Санкт-Петербург, Лесопарковая улица, д. 12, литера А</t>
  </si>
  <si>
    <t>котельная по адресу: СПб, ул. Лесопарковая, д. 14.</t>
  </si>
  <si>
    <t>42-р</t>
  </si>
  <si>
    <t xml:space="preserve">ООО «Сабина» </t>
  </si>
  <si>
    <t>Объект капитального строительства, расположенный по адресу: Санкт-Петербург ул. Стародеревенская, д. 34, корп. 1, лит. Б</t>
  </si>
  <si>
    <t>котельная «Приморская», расположенная по адресу: ул. Оптиков, д. 6.</t>
  </si>
  <si>
    <t>67-р</t>
  </si>
  <si>
    <t>Москаева Галина Сергеевна</t>
  </si>
  <si>
    <t>Объект капитального строительства, расположенный по адресу: Санкт-Петербург, улица Стародеревенская, д. 36, лит. А</t>
  </si>
  <si>
    <t>68-р</t>
  </si>
  <si>
    <t>СПбГКУ "Фонд капитального строительства и реконструкции"</t>
  </si>
  <si>
    <t>Объект капитального строительства "Строительство дошкольного образовательного учреждения", расположенный по адресу: Санкт-Петербург улица Брянцева, участок 1 (западнее дома 16, литера А по улице Ушинского)</t>
  </si>
  <si>
    <t>котельная «Парнас», расположенная по адресу: 3-й Верхний пер., д. 10.</t>
  </si>
  <si>
    <t>71-р</t>
  </si>
  <si>
    <t xml:space="preserve">ООО "Милон" </t>
  </si>
  <si>
    <t>Объект капитального строительства "Жилой дом со встроенными помещениями и автостоянкой", расположенный по адресу: Санкт-Петербург улица Коли Томчака, участок 1 (восточнее дома 36, литера А по Ломаной улице)</t>
  </si>
  <si>
    <t>котельная, расположенная по адресу: Санкт-Петербург, Ломаная ул., д. 6.</t>
  </si>
  <si>
    <t>72-р</t>
  </si>
  <si>
    <t>Объект капитального строительства "Строительство нового лечебного-диагностического (хирургического профиля) корпуса, ГУЗ "Городская больница № 33" по адресу: Санкт-Петербург, г. Колпино, ул. Павловская, д.16, литера А</t>
  </si>
  <si>
    <t>новый источник теплоснабжения ГУП «ТЭК СПб»</t>
  </si>
  <si>
    <t>94-р</t>
  </si>
  <si>
    <t>Объект капитального строительства "Строительство нового здания дошкольного образовательного учреждения на земельном участке по адресу: Санкт-Петербург, улица Добровольцев, дом 18, корпус 2, литера А (220 мест, включая разработку проектной документации стадии РД"</t>
  </si>
  <si>
    <t>котельная «2-я Красносельская», расположенная по адресу: Авангардная ул., д. 17.</t>
  </si>
  <si>
    <t>09.10.2020</t>
  </si>
  <si>
    <t>107-р</t>
  </si>
  <si>
    <t xml:space="preserve">ООО «Специализированный застройщик Бонава» </t>
  </si>
  <si>
    <t>Объект капитального строительства "Многоквартирный жилой дом со встроенными помещениями, встроенно-пристроенным объектом дошкольного образования и встроенно-пристроенной подземно-наземной автостоянкой (1-2 этапы строительства) на земельном участке по адресу: Санкт-Петербург, ул. Ольги Берггольц, д. 22, лит. А»</t>
  </si>
  <si>
    <t>котельная «1-я Невская», расположенная по адресу: ул. Ольминского, д. 25</t>
  </si>
  <si>
    <t>115-р</t>
  </si>
  <si>
    <t xml:space="preserve">СПб ГУП «Пассажиравтотранс»  </t>
  </si>
  <si>
    <t>Объект капитального строительства «Колпинский автобусный парк», расположенный по адресу: Санкт-Петербург, город Колпино, улица Финляндская, д. 22 (лит.А,лит.Б,лит.В,лит.Д,лит.Е, лит.Ж, центральный склад, ангар, АХО)</t>
  </si>
  <si>
    <t xml:space="preserve">АО «ГСР ТЭЦ». </t>
  </si>
  <si>
    <t>124-р</t>
  </si>
  <si>
    <t xml:space="preserve">ООО «Специализированный застройщик Малоохтинский 8» </t>
  </si>
  <si>
    <t>Объект капитального строительства "Многоквартирный дом со встроенными помещениями и подземным гаражом», расположенный на земельном участке по адресу: Санкт-Петербург, Малоохтинский пр., д.8</t>
  </si>
  <si>
    <t>котельная, расположенная по адресу: Малоохтинский пр., д. 12</t>
  </si>
  <si>
    <t>147-р</t>
  </si>
  <si>
    <t xml:space="preserve">Федеральное государственное казенное военное образовательное учреждение высшего образования «Санкт-Петербургский военный ордена Жукова институт войск национальной гвардии Российской Федерации» </t>
  </si>
  <si>
    <t>Объект капитального строительства «Строительство комплекса зданий военного городка Санкт-Петербургского военного ордена Жукова института войск национальной гвардии», расположенного на земельном участке по адресу: Санкт-Петербург, улица Летчика Пилютова, д. 1</t>
  </si>
  <si>
    <t>«4-я Красносельская» котельная, расположенная по адресу: ул. Пионерстроя, 19</t>
  </si>
  <si>
    <t>148-р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</si>
</sst>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u/>
      <sz val="13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u/>
      <sz val="9"/>
      <color rgb="FF33339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indexed="22"/>
        <bgColor theme="0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8" fillId="0" borderId="0"/>
    <xf numFmtId="0" fontId="1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0" fillId="3" borderId="4" xfId="1" applyFont="1" applyFill="1" applyBorder="1" applyAlignment="1" applyProtection="1">
      <alignment horizontal="center" vertical="center" wrapText="1"/>
    </xf>
    <xf numFmtId="0" fontId="10" fillId="3" borderId="5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0" xfId="0" applyFont="1" applyFill="1"/>
    <xf numFmtId="0" fontId="10" fillId="3" borderId="7" xfId="1" applyFont="1" applyFill="1" applyBorder="1" applyAlignment="1" applyProtection="1">
      <alignment horizontal="center" vertical="center" wrapText="1"/>
    </xf>
    <xf numFmtId="0" fontId="10" fillId="3" borderId="8" xfId="1" applyFont="1" applyFill="1" applyBorder="1" applyAlignment="1" applyProtection="1">
      <alignment horizontal="center" vertical="center" wrapText="1"/>
    </xf>
    <xf numFmtId="0" fontId="10" fillId="3" borderId="8" xfId="2" applyNumberFormat="1" applyFont="1" applyFill="1" applyBorder="1" applyAlignment="1" applyProtection="1">
      <alignment horizontal="center" vertical="center" wrapText="1"/>
    </xf>
    <xf numFmtId="0" fontId="10" fillId="3" borderId="8" xfId="3" applyFont="1" applyFill="1" applyBorder="1" applyAlignment="1" applyProtection="1">
      <alignment horizontal="center" vertical="center" wrapText="1"/>
    </xf>
    <xf numFmtId="0" fontId="10" fillId="3" borderId="9" xfId="1" applyFont="1" applyFill="1" applyBorder="1" applyAlignment="1" applyProtection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textRotation="90" wrapText="1"/>
    </xf>
    <xf numFmtId="0" fontId="10" fillId="2" borderId="0" xfId="0" applyFont="1" applyFill="1"/>
    <xf numFmtId="0" fontId="10" fillId="2" borderId="12" xfId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textRotation="90" wrapText="1"/>
    </xf>
    <xf numFmtId="0" fontId="10" fillId="3" borderId="8" xfId="1" applyFont="1" applyFill="1" applyBorder="1" applyAlignment="1" applyProtection="1">
      <alignment horizontal="center" vertical="center" wrapText="1"/>
    </xf>
    <xf numFmtId="0" fontId="10" fillId="3" borderId="8" xfId="3" applyFont="1" applyFill="1" applyBorder="1" applyAlignment="1" applyProtection="1">
      <alignment horizontal="center" vertical="center" wrapText="1"/>
    </xf>
    <xf numFmtId="0" fontId="10" fillId="2" borderId="13" xfId="1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textRotation="90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11" fillId="2" borderId="9" xfId="1" applyFont="1" applyFill="1" applyBorder="1" applyAlignment="1" applyProtection="1">
      <alignment horizontal="left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textRotation="90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1" fillId="2" borderId="7" xfId="1" applyNumberFormat="1" applyFont="1" applyFill="1" applyBorder="1" applyAlignment="1" applyProtection="1">
      <alignment horizontal="center" vertical="center" wrapText="1"/>
    </xf>
    <xf numFmtId="49" fontId="11" fillId="2" borderId="8" xfId="1" applyNumberFormat="1" applyFont="1" applyFill="1" applyBorder="1" applyAlignment="1" applyProtection="1">
      <alignment horizontal="left" vertical="center" wrapText="1" indent="1"/>
      <protection locked="0"/>
    </xf>
    <xf numFmtId="49" fontId="11" fillId="2" borderId="8" xfId="4" applyNumberFormat="1" applyFont="1" applyFill="1" applyBorder="1" applyAlignment="1" applyProtection="1">
      <alignment horizontal="left" vertical="center" wrapText="1"/>
      <protection locked="0"/>
    </xf>
    <xf numFmtId="164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8" xfId="0" applyNumberFormat="1" applyFont="1" applyFill="1" applyBorder="1" applyAlignment="1" applyProtection="1">
      <alignment horizontal="right" vertical="center"/>
      <protection locked="0"/>
    </xf>
    <xf numFmtId="14" fontId="11" fillId="2" borderId="8" xfId="5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5" applyNumberFormat="1" applyFont="1" applyFill="1" applyBorder="1" applyAlignment="1" applyProtection="1">
      <alignment horizontal="center" vertical="center" wrapText="1"/>
    </xf>
    <xf numFmtId="14" fontId="11" fillId="2" borderId="8" xfId="1" applyNumberFormat="1" applyFont="1" applyFill="1" applyBorder="1" applyAlignment="1" applyProtection="1">
      <alignment horizontal="center" vertical="center" wrapText="1"/>
    </xf>
    <xf numFmtId="0" fontId="11" fillId="2" borderId="9" xfId="1" applyNumberFormat="1" applyFont="1" applyFill="1" applyBorder="1" applyAlignment="1" applyProtection="1">
      <alignment horizontal="center" vertical="center" wrapText="1"/>
    </xf>
    <xf numFmtId="49" fontId="11" fillId="2" borderId="6" xfId="5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/>
    </xf>
    <xf numFmtId="0" fontId="11" fillId="2" borderId="0" xfId="1" applyNumberFormat="1" applyFont="1" applyFill="1" applyBorder="1" applyAlignment="1" applyProtection="1">
      <alignment horizontal="left" vertical="top" wrapText="1"/>
    </xf>
    <xf numFmtId="4" fontId="11" fillId="2" borderId="0" xfId="0" applyNumberFormat="1" applyFont="1" applyFill="1"/>
    <xf numFmtId="165" fontId="11" fillId="2" borderId="8" xfId="0" applyNumberFormat="1" applyFont="1" applyFill="1" applyBorder="1" applyAlignment="1" applyProtection="1">
      <alignment vertical="center" wrapText="1"/>
      <protection locked="0"/>
    </xf>
    <xf numFmtId="165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8" xfId="0" applyNumberFormat="1" applyFont="1" applyFill="1" applyBorder="1" applyAlignment="1" applyProtection="1">
      <alignment vertical="center" wrapText="1"/>
      <protection locked="0"/>
    </xf>
    <xf numFmtId="166" fontId="11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/>
    </xf>
  </cellXfs>
  <cellStyles count="6">
    <cellStyle name="Гиперссылка" xfId="4" builtinId="8"/>
    <cellStyle name="Обычный" xfId="0" builtinId="0"/>
    <cellStyle name="Обычный 14 6" xfId="2"/>
    <cellStyle name="Обычный_JKH.OPEN.INFO.HVS(v3.5)_цены161210" xfId="3"/>
    <cellStyle name="Обычный_ЖКУ_проект3" xfId="5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1483915" y="3655444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0</xdr:colOff>
      <xdr:row>25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14298283" y="12864141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0</xdr:colOff>
      <xdr:row>25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14298283" y="12864141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95;&#1077;&#1089;&#1082;&#1086;&#1077;%20&#1091;&#1087;&#1088;&#1072;&#1074;&#1083;&#1077;&#1085;&#1080;&#1077;/210117/&#1057;&#1090;&#1072;&#1085;&#1076;&#1072;&#1088;&#1090;&#1099;%20&#1088;&#1072;&#1089;&#1082;&#1088;&#1099;&#1090;&#1080;&#1103;%20&#1080;&#1085;&#1092;&#1086;&#1088;&#1084;&#1072;&#1094;&#1080;&#1080;/2019_&#1055;&#1059;&#1041;&#1051;&#1048;&#1050;&#1040;&#1062;&#1048;&#1071;/&#1060;&#1054;&#1056;&#1052;&#1040;%204_2_&#1048;&#1085;&#1092;&#1086;%20&#1086;%20&#1090;&#1072;&#1088;&#1080;&#1092;&#1072;&#1093;%202019-2023/FAS.JKH.OPEN.INFO.PRICE.WARM_&#1057;&#1055;&#1073;_2019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Комитет по тарифам Санкт-Петербурга</v>
          </cell>
        </row>
        <row r="19">
          <cell r="F19" t="str">
            <v>19.12.2018</v>
          </cell>
        </row>
        <row r="20">
          <cell r="F20" t="str">
            <v>251-р, 252-р, 253-р</v>
          </cell>
        </row>
        <row r="21">
          <cell r="F21" t="str">
            <v>официальный сайт Комитета по тарифам Санкт-Петербурга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A25" zoomScale="80" zoomScaleNormal="80" workbookViewId="0">
      <selection activeCell="C28" sqref="C28"/>
    </sheetView>
  </sheetViews>
  <sheetFormatPr defaultColWidth="9.125" defaultRowHeight="13.6" outlineLevelCol="1" x14ac:dyDescent="0.2"/>
  <cols>
    <col min="1" max="1" width="6" style="55" customWidth="1"/>
    <col min="2" max="2" width="29" style="5" customWidth="1"/>
    <col min="3" max="3" width="58.875" style="5" customWidth="1"/>
    <col min="4" max="4" width="25.375" style="5" customWidth="1"/>
    <col min="5" max="5" width="15.375" style="5" customWidth="1"/>
    <col min="6" max="6" width="10.125" style="5" bestFit="1" customWidth="1"/>
    <col min="7" max="7" width="10.125" style="5" customWidth="1"/>
    <col min="8" max="8" width="11.625" style="5" customWidth="1"/>
    <col min="9" max="9" width="12.375" style="5" customWidth="1"/>
    <col min="10" max="10" width="13.375" style="5" customWidth="1"/>
    <col min="11" max="11" width="15" style="5" customWidth="1"/>
    <col min="12" max="13" width="9.125" style="5" hidden="1" customWidth="1" outlineLevel="1"/>
    <col min="14" max="14" width="57.375" style="5" hidden="1" customWidth="1" outlineLevel="1"/>
    <col min="15" max="15" width="9.125" style="5" collapsed="1"/>
    <col min="16" max="16384" width="9.125" style="5"/>
  </cols>
  <sheetData>
    <row r="1" spans="1:16" s="2" customFormat="1" ht="15.6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s="2" customFormat="1" ht="15.65" x14ac:dyDescent="0.25">
      <c r="A2" s="3"/>
      <c r="B2" s="3"/>
      <c r="C2" s="1" t="s">
        <v>1</v>
      </c>
      <c r="D2" s="1"/>
      <c r="E2" s="1"/>
      <c r="F2" s="1"/>
      <c r="G2" s="1"/>
      <c r="H2" s="1"/>
      <c r="I2" s="1"/>
      <c r="J2" s="3"/>
      <c r="K2" s="3"/>
    </row>
    <row r="3" spans="1:16" ht="18.35000000000000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16.3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6" ht="14.3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 t="s">
        <v>3</v>
      </c>
    </row>
    <row r="6" spans="1:16" s="14" customFormat="1" ht="18.7" customHeight="1" x14ac:dyDescent="0.2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2"/>
      <c r="M6" s="13"/>
      <c r="N6" s="8"/>
    </row>
    <row r="7" spans="1:16" s="22" customFormat="1" ht="21.25" customHeight="1" x14ac:dyDescent="0.25">
      <c r="A7" s="15" t="s">
        <v>5</v>
      </c>
      <c r="B7" s="16" t="s">
        <v>6</v>
      </c>
      <c r="C7" s="16" t="s">
        <v>7</v>
      </c>
      <c r="D7" s="16" t="s">
        <v>8</v>
      </c>
      <c r="E7" s="17" t="s">
        <v>9</v>
      </c>
      <c r="F7" s="17" t="s">
        <v>10</v>
      </c>
      <c r="G7" s="17"/>
      <c r="H7" s="18" t="s">
        <v>11</v>
      </c>
      <c r="I7" s="18"/>
      <c r="J7" s="16" t="s">
        <v>12</v>
      </c>
      <c r="K7" s="19" t="s">
        <v>13</v>
      </c>
      <c r="L7" s="20" t="s">
        <v>14</v>
      </c>
      <c r="M7" s="21" t="s">
        <v>15</v>
      </c>
      <c r="N7" s="8"/>
    </row>
    <row r="8" spans="1:16" s="22" customFormat="1" ht="50.95" customHeight="1" x14ac:dyDescent="0.25">
      <c r="A8" s="15"/>
      <c r="B8" s="16"/>
      <c r="C8" s="16"/>
      <c r="D8" s="16"/>
      <c r="E8" s="17"/>
      <c r="F8" s="17"/>
      <c r="G8" s="17"/>
      <c r="H8" s="18"/>
      <c r="I8" s="18"/>
      <c r="J8" s="16"/>
      <c r="K8" s="19"/>
      <c r="L8" s="23"/>
      <c r="M8" s="24"/>
      <c r="N8" s="8"/>
    </row>
    <row r="9" spans="1:16" s="22" customFormat="1" ht="30.75" customHeight="1" x14ac:dyDescent="0.25">
      <c r="A9" s="15"/>
      <c r="B9" s="16"/>
      <c r="C9" s="16"/>
      <c r="D9" s="16"/>
      <c r="E9" s="17"/>
      <c r="F9" s="25" t="s">
        <v>16</v>
      </c>
      <c r="G9" s="25" t="s">
        <v>17</v>
      </c>
      <c r="H9" s="26" t="s">
        <v>18</v>
      </c>
      <c r="I9" s="26" t="s">
        <v>19</v>
      </c>
      <c r="J9" s="16"/>
      <c r="K9" s="19"/>
      <c r="L9" s="27"/>
      <c r="M9" s="28"/>
      <c r="N9" s="8"/>
    </row>
    <row r="10" spans="1:16" s="22" customFormat="1" ht="28.55" customHeight="1" x14ac:dyDescent="0.25">
      <c r="A10" s="29" t="s">
        <v>20</v>
      </c>
      <c r="B10" s="30" t="s">
        <v>21</v>
      </c>
      <c r="C10" s="31" t="s">
        <v>22</v>
      </c>
      <c r="D10" s="31"/>
      <c r="E10" s="31"/>
      <c r="F10" s="31"/>
      <c r="G10" s="31"/>
      <c r="H10" s="31"/>
      <c r="I10" s="31"/>
      <c r="J10" s="31"/>
      <c r="K10" s="32"/>
      <c r="L10" s="33"/>
      <c r="M10" s="34"/>
      <c r="N10" s="35"/>
    </row>
    <row r="11" spans="1:16" s="22" customFormat="1" ht="28.55" customHeight="1" x14ac:dyDescent="0.25">
      <c r="A11" s="29" t="s">
        <v>23</v>
      </c>
      <c r="B11" s="30" t="s">
        <v>24</v>
      </c>
      <c r="C11" s="31" t="s">
        <v>25</v>
      </c>
      <c r="D11" s="31"/>
      <c r="E11" s="31"/>
      <c r="F11" s="31"/>
      <c r="G11" s="31"/>
      <c r="H11" s="31"/>
      <c r="I11" s="31"/>
      <c r="J11" s="31"/>
      <c r="K11" s="32"/>
      <c r="L11" s="33"/>
      <c r="M11" s="34"/>
      <c r="N11" s="35"/>
    </row>
    <row r="12" spans="1:16" s="22" customFormat="1" ht="28.55" customHeight="1" x14ac:dyDescent="0.25">
      <c r="A12" s="29" t="s">
        <v>26</v>
      </c>
      <c r="B12" s="30" t="s">
        <v>27</v>
      </c>
      <c r="C12" s="36"/>
      <c r="D12" s="36"/>
      <c r="E12" s="36"/>
      <c r="F12" s="36"/>
      <c r="G12" s="36"/>
      <c r="H12" s="36"/>
      <c r="I12" s="36"/>
      <c r="J12" s="36"/>
      <c r="K12" s="37"/>
      <c r="L12" s="33"/>
      <c r="M12" s="34"/>
      <c r="N12" s="35"/>
    </row>
    <row r="13" spans="1:16" s="14" customFormat="1" ht="25.85" x14ac:dyDescent="0.2">
      <c r="A13" s="38">
        <v>1</v>
      </c>
      <c r="B13" s="39" t="s">
        <v>28</v>
      </c>
      <c r="C13" s="40" t="s">
        <v>29</v>
      </c>
      <c r="D13" s="40" t="s">
        <v>30</v>
      </c>
      <c r="E13" s="41">
        <v>0.60689000000000004</v>
      </c>
      <c r="F13" s="42">
        <f>G13*1.2</f>
        <v>12479.928</v>
      </c>
      <c r="G13" s="42">
        <v>10399.94</v>
      </c>
      <c r="H13" s="43">
        <v>43871</v>
      </c>
      <c r="I13" s="44" t="s">
        <v>31</v>
      </c>
      <c r="J13" s="45">
        <v>43871</v>
      </c>
      <c r="K13" s="46" t="s">
        <v>32</v>
      </c>
      <c r="L13" s="47" t="s">
        <v>33</v>
      </c>
      <c r="M13" s="48"/>
      <c r="N13" s="49"/>
      <c r="P13" s="50"/>
    </row>
    <row r="14" spans="1:16" s="14" customFormat="1" ht="43.5" customHeight="1" x14ac:dyDescent="0.2">
      <c r="A14" s="38">
        <v>2</v>
      </c>
      <c r="B14" s="39" t="s">
        <v>34</v>
      </c>
      <c r="C14" s="40" t="s">
        <v>35</v>
      </c>
      <c r="D14" s="40" t="s">
        <v>36</v>
      </c>
      <c r="E14" s="51">
        <v>0.78500000000000003</v>
      </c>
      <c r="F14" s="42">
        <f t="shared" ref="F14:F15" si="0">G14*1.2</f>
        <v>2608.9679999999998</v>
      </c>
      <c r="G14" s="42">
        <v>2174.14</v>
      </c>
      <c r="H14" s="45">
        <v>43929</v>
      </c>
      <c r="I14" s="44" t="s">
        <v>31</v>
      </c>
      <c r="J14" s="45">
        <v>43929</v>
      </c>
      <c r="K14" s="46" t="s">
        <v>37</v>
      </c>
      <c r="L14" s="47" t="s">
        <v>33</v>
      </c>
      <c r="M14" s="48"/>
      <c r="N14" s="49"/>
      <c r="P14" s="50"/>
    </row>
    <row r="15" spans="1:16" s="14" customFormat="1" ht="29.9" customHeight="1" x14ac:dyDescent="0.2">
      <c r="A15" s="38">
        <v>3</v>
      </c>
      <c r="B15" s="39" t="s">
        <v>38</v>
      </c>
      <c r="C15" s="40" t="s">
        <v>39</v>
      </c>
      <c r="D15" s="40" t="s">
        <v>40</v>
      </c>
      <c r="E15" s="52">
        <v>0.18099999999999999</v>
      </c>
      <c r="F15" s="42">
        <f t="shared" si="0"/>
        <v>5247.5999999999995</v>
      </c>
      <c r="G15" s="42">
        <v>4373</v>
      </c>
      <c r="H15" s="45">
        <v>43959</v>
      </c>
      <c r="I15" s="44" t="s">
        <v>31</v>
      </c>
      <c r="J15" s="45">
        <v>43959</v>
      </c>
      <c r="K15" s="46" t="s">
        <v>41</v>
      </c>
      <c r="L15" s="47"/>
      <c r="M15" s="48"/>
      <c r="N15" s="49"/>
      <c r="P15" s="50"/>
    </row>
    <row r="16" spans="1:16" s="14" customFormat="1" ht="43.5" customHeight="1" x14ac:dyDescent="0.2">
      <c r="A16" s="38">
        <v>4</v>
      </c>
      <c r="B16" s="39" t="s">
        <v>42</v>
      </c>
      <c r="C16" s="40" t="s">
        <v>43</v>
      </c>
      <c r="D16" s="40" t="s">
        <v>44</v>
      </c>
      <c r="E16" s="53">
        <v>0.10471</v>
      </c>
      <c r="F16" s="42">
        <v>4130.82</v>
      </c>
      <c r="G16" s="42">
        <v>3442.35</v>
      </c>
      <c r="H16" s="45">
        <v>44029</v>
      </c>
      <c r="I16" s="44" t="s">
        <v>31</v>
      </c>
      <c r="J16" s="45">
        <v>44029</v>
      </c>
      <c r="K16" s="46" t="s">
        <v>45</v>
      </c>
      <c r="L16" s="47" t="s">
        <v>33</v>
      </c>
      <c r="M16" s="48"/>
      <c r="N16" s="49"/>
      <c r="P16" s="50"/>
    </row>
    <row r="17" spans="1:16" s="14" customFormat="1" ht="45" customHeight="1" x14ac:dyDescent="0.2">
      <c r="A17" s="38">
        <v>5</v>
      </c>
      <c r="B17" s="39" t="s">
        <v>46</v>
      </c>
      <c r="C17" s="40" t="s">
        <v>47</v>
      </c>
      <c r="D17" s="40" t="s">
        <v>44</v>
      </c>
      <c r="E17" s="52">
        <v>0.93899999999999995</v>
      </c>
      <c r="F17" s="42">
        <v>27096.97</v>
      </c>
      <c r="G17" s="42">
        <v>22580.808333333334</v>
      </c>
      <c r="H17" s="45">
        <v>44029</v>
      </c>
      <c r="I17" s="44" t="s">
        <v>31</v>
      </c>
      <c r="J17" s="45">
        <v>44029</v>
      </c>
      <c r="K17" s="46" t="s">
        <v>48</v>
      </c>
      <c r="L17" s="47"/>
      <c r="M17" s="48"/>
      <c r="N17" s="49"/>
      <c r="P17" s="50"/>
    </row>
    <row r="18" spans="1:16" s="14" customFormat="1" ht="51.65" x14ac:dyDescent="0.2">
      <c r="A18" s="38">
        <v>6</v>
      </c>
      <c r="B18" s="39" t="s">
        <v>49</v>
      </c>
      <c r="C18" s="40" t="s">
        <v>50</v>
      </c>
      <c r="D18" s="40" t="s">
        <v>51</v>
      </c>
      <c r="E18" s="53">
        <v>0.46944999999999998</v>
      </c>
      <c r="F18" s="42">
        <v>8253.3959999999988</v>
      </c>
      <c r="G18" s="42">
        <v>6877.83</v>
      </c>
      <c r="H18" s="45">
        <v>44039</v>
      </c>
      <c r="I18" s="44" t="s">
        <v>31</v>
      </c>
      <c r="J18" s="45">
        <v>44039</v>
      </c>
      <c r="K18" s="46" t="s">
        <v>52</v>
      </c>
      <c r="L18" s="47" t="s">
        <v>33</v>
      </c>
      <c r="M18" s="48"/>
      <c r="N18" s="49"/>
      <c r="P18" s="50"/>
    </row>
    <row r="19" spans="1:16" s="14" customFormat="1" ht="51.65" x14ac:dyDescent="0.2">
      <c r="A19" s="38">
        <v>7</v>
      </c>
      <c r="B19" s="39" t="s">
        <v>53</v>
      </c>
      <c r="C19" s="40" t="s">
        <v>54</v>
      </c>
      <c r="D19" s="40" t="s">
        <v>55</v>
      </c>
      <c r="E19" s="41">
        <v>0.33324999999999999</v>
      </c>
      <c r="F19" s="42">
        <v>4257.3119999999999</v>
      </c>
      <c r="G19" s="42">
        <v>3547.76</v>
      </c>
      <c r="H19" s="45">
        <v>44039</v>
      </c>
      <c r="I19" s="44" t="s">
        <v>31</v>
      </c>
      <c r="J19" s="45">
        <v>44039</v>
      </c>
      <c r="K19" s="46" t="s">
        <v>56</v>
      </c>
      <c r="L19" s="47"/>
      <c r="M19" s="48"/>
      <c r="N19" s="49"/>
      <c r="P19" s="50"/>
    </row>
    <row r="20" spans="1:16" s="14" customFormat="1" ht="55.7" customHeight="1" x14ac:dyDescent="0.2">
      <c r="A20" s="38">
        <v>8</v>
      </c>
      <c r="B20" s="39" t="s">
        <v>49</v>
      </c>
      <c r="C20" s="40" t="s">
        <v>57</v>
      </c>
      <c r="D20" s="40" t="s">
        <v>58</v>
      </c>
      <c r="E20" s="41">
        <v>4.1479999999999997</v>
      </c>
      <c r="F20" s="42">
        <f t="shared" ref="F20:F25" si="1">G20*1.2</f>
        <v>58177.631999999998</v>
      </c>
      <c r="G20" s="42">
        <v>48481.36</v>
      </c>
      <c r="H20" s="45">
        <v>44071</v>
      </c>
      <c r="I20" s="44" t="s">
        <v>31</v>
      </c>
      <c r="J20" s="45">
        <v>44071</v>
      </c>
      <c r="K20" s="46" t="s">
        <v>59</v>
      </c>
      <c r="L20" s="47"/>
      <c r="M20" s="48"/>
      <c r="N20" s="49"/>
      <c r="P20" s="50"/>
    </row>
    <row r="21" spans="1:16" s="14" customFormat="1" ht="68.95" customHeight="1" x14ac:dyDescent="0.2">
      <c r="A21" s="38">
        <v>9</v>
      </c>
      <c r="B21" s="39" t="s">
        <v>49</v>
      </c>
      <c r="C21" s="40" t="s">
        <v>60</v>
      </c>
      <c r="D21" s="40" t="s">
        <v>61</v>
      </c>
      <c r="E21" s="41">
        <v>0.68579999999999997</v>
      </c>
      <c r="F21" s="42">
        <f t="shared" si="1"/>
        <v>12990.179999999998</v>
      </c>
      <c r="G21" s="42">
        <v>10825.15</v>
      </c>
      <c r="H21" s="45" t="s">
        <v>62</v>
      </c>
      <c r="I21" s="44" t="s">
        <v>31</v>
      </c>
      <c r="J21" s="45">
        <v>44113</v>
      </c>
      <c r="K21" s="46" t="s">
        <v>63</v>
      </c>
      <c r="L21" s="47"/>
      <c r="M21" s="48"/>
      <c r="N21" s="49"/>
      <c r="P21" s="50"/>
    </row>
    <row r="22" spans="1:16" s="14" customFormat="1" ht="77.45" x14ac:dyDescent="0.2">
      <c r="A22" s="38">
        <v>10</v>
      </c>
      <c r="B22" s="39" t="s">
        <v>64</v>
      </c>
      <c r="C22" s="40" t="s">
        <v>65</v>
      </c>
      <c r="D22" s="40" t="s">
        <v>66</v>
      </c>
      <c r="E22" s="41">
        <v>1.76</v>
      </c>
      <c r="F22" s="42">
        <f t="shared" si="1"/>
        <v>16536.024000000001</v>
      </c>
      <c r="G22" s="42">
        <v>13780.02</v>
      </c>
      <c r="H22" s="45">
        <v>44127</v>
      </c>
      <c r="I22" s="44" t="s">
        <v>31</v>
      </c>
      <c r="J22" s="45">
        <f>H22</f>
        <v>44127</v>
      </c>
      <c r="K22" s="46" t="s">
        <v>67</v>
      </c>
      <c r="L22" s="47"/>
      <c r="M22" s="48"/>
      <c r="N22" s="49"/>
      <c r="P22" s="50"/>
    </row>
    <row r="23" spans="1:16" s="14" customFormat="1" ht="64.55" x14ac:dyDescent="0.2">
      <c r="A23" s="38">
        <v>11</v>
      </c>
      <c r="B23" s="39" t="s">
        <v>68</v>
      </c>
      <c r="C23" s="40" t="s">
        <v>69</v>
      </c>
      <c r="D23" s="40" t="s">
        <v>70</v>
      </c>
      <c r="E23" s="41">
        <v>0.65486999999999995</v>
      </c>
      <c r="F23" s="42">
        <f t="shared" si="1"/>
        <v>4171.5119999999997</v>
      </c>
      <c r="G23" s="42">
        <v>3476.26</v>
      </c>
      <c r="H23" s="45">
        <v>44141</v>
      </c>
      <c r="I23" s="44" t="s">
        <v>31</v>
      </c>
      <c r="J23" s="45">
        <f>H23</f>
        <v>44141</v>
      </c>
      <c r="K23" s="46" t="s">
        <v>71</v>
      </c>
      <c r="L23" s="47"/>
      <c r="M23" s="48"/>
      <c r="N23" s="49"/>
      <c r="P23" s="50"/>
    </row>
    <row r="24" spans="1:16" s="14" customFormat="1" ht="51.65" x14ac:dyDescent="0.2">
      <c r="A24" s="38">
        <v>12</v>
      </c>
      <c r="B24" s="39" t="s">
        <v>72</v>
      </c>
      <c r="C24" s="40" t="s">
        <v>73</v>
      </c>
      <c r="D24" s="40" t="s">
        <v>74</v>
      </c>
      <c r="E24" s="52">
        <v>0.69499999999999995</v>
      </c>
      <c r="F24" s="42">
        <f t="shared" si="1"/>
        <v>12930.395999999999</v>
      </c>
      <c r="G24" s="42">
        <v>10775.33</v>
      </c>
      <c r="H24" s="45">
        <v>44155</v>
      </c>
      <c r="I24" s="44" t="s">
        <v>31</v>
      </c>
      <c r="J24" s="45">
        <f>H24</f>
        <v>44155</v>
      </c>
      <c r="K24" s="46" t="s">
        <v>75</v>
      </c>
      <c r="L24" s="47"/>
      <c r="M24" s="48"/>
      <c r="N24" s="49"/>
      <c r="P24" s="50"/>
    </row>
    <row r="25" spans="1:16" s="14" customFormat="1" ht="116.15" x14ac:dyDescent="0.2">
      <c r="A25" s="38">
        <v>13</v>
      </c>
      <c r="B25" s="39" t="s">
        <v>76</v>
      </c>
      <c r="C25" s="40" t="s">
        <v>77</v>
      </c>
      <c r="D25" s="40" t="s">
        <v>78</v>
      </c>
      <c r="E25" s="54">
        <v>4.4416000000000002</v>
      </c>
      <c r="F25" s="42">
        <f t="shared" si="1"/>
        <v>63698.027999999998</v>
      </c>
      <c r="G25" s="42">
        <v>53081.69</v>
      </c>
      <c r="H25" s="45">
        <f>H24</f>
        <v>44155</v>
      </c>
      <c r="I25" s="44" t="s">
        <v>31</v>
      </c>
      <c r="J25" s="45">
        <f>H25</f>
        <v>44155</v>
      </c>
      <c r="K25" s="46" t="s">
        <v>79</v>
      </c>
      <c r="L25" s="47"/>
      <c r="M25" s="48"/>
      <c r="N25" s="49"/>
      <c r="P25" s="50"/>
    </row>
  </sheetData>
  <mergeCells count="20">
    <mergeCell ref="M7:M9"/>
    <mergeCell ref="C10:K10"/>
    <mergeCell ref="C11:K11"/>
    <mergeCell ref="C12:K12"/>
    <mergeCell ref="E7:E9"/>
    <mergeCell ref="F7:G8"/>
    <mergeCell ref="H7:I8"/>
    <mergeCell ref="J7:J9"/>
    <mergeCell ref="K7:K9"/>
    <mergeCell ref="L7:L9"/>
    <mergeCell ref="A1:K1"/>
    <mergeCell ref="C2:I2"/>
    <mergeCell ref="A4:K4"/>
    <mergeCell ref="A5:M5"/>
    <mergeCell ref="N5:N9"/>
    <mergeCell ref="A6:K6"/>
    <mergeCell ref="A7:A9"/>
    <mergeCell ref="B7:B9"/>
    <mergeCell ref="C7:C9"/>
    <mergeCell ref="D7:D9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Укажите заявителя" sqref="B13:B25">
      <formula1>900</formula1>
    </dataValidation>
    <dataValidation type="decimal" allowBlank="1" showErrorMessage="1" errorTitle="Ошибка" error="Допускается ввод только неотрицательных чисел!" sqref="E13:E25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:G2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3:D2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3"/>
    <dataValidation allowBlank="1" showInputMessage="1" showErrorMessage="1" prompt="Для выбора выполните двойной щелчок левой клавиши мыши по соответствующей ячейке." sqref="L13:L25"/>
  </dataValidation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Чубаркина Ольга Евгеньевна</dc:creator>
  <cp:lastModifiedBy>Чубаркина Ольга Евгеньевна</cp:lastModifiedBy>
  <dcterms:created xsi:type="dcterms:W3CDTF">2020-11-26T07:35:14Z</dcterms:created>
  <dcterms:modified xsi:type="dcterms:W3CDTF">2020-11-26T07:36:08Z</dcterms:modified>
</cp:coreProperties>
</file>